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90" yWindow="-30" windowWidth="13485" windowHeight="12900"/>
  </bookViews>
  <sheets>
    <sheet name="대출현황(총괄)" sheetId="1" r:id="rId1"/>
    <sheet name="Sheet3" sheetId="3" r:id="rId2"/>
    <sheet name="명단" sheetId="2" r:id="rId3"/>
  </sheets>
  <definedNames>
    <definedName name="_xlnm.Print_Titles" localSheetId="0">'대출현황(총괄)'!$1:$2</definedName>
  </definedNames>
  <calcPr calcId="145621"/>
</workbook>
</file>

<file path=xl/calcChain.xml><?xml version="1.0" encoding="utf-8"?>
<calcChain xmlns="http://schemas.openxmlformats.org/spreadsheetml/2006/main">
  <c r="AN18" i="1" l="1"/>
  <c r="AN27" i="3" l="1"/>
  <c r="AI27" i="3"/>
  <c r="AG27" i="3"/>
  <c r="AF27" i="3"/>
  <c r="AE27" i="3"/>
  <c r="P27" i="3"/>
  <c r="O27" i="3"/>
  <c r="N27" i="3"/>
  <c r="AH22" i="3"/>
  <c r="AH21" i="3"/>
  <c r="AH20" i="3"/>
  <c r="AH19" i="3"/>
  <c r="AH18" i="3"/>
  <c r="AH17" i="3"/>
  <c r="AH16" i="3"/>
  <c r="AH15" i="3"/>
  <c r="AH14" i="3"/>
  <c r="AH13" i="3"/>
  <c r="AH12" i="3"/>
  <c r="AH11" i="3"/>
  <c r="AH10" i="3"/>
  <c r="AH9" i="3"/>
  <c r="AH8" i="3"/>
  <c r="AH7" i="3"/>
  <c r="AH6" i="3"/>
  <c r="AH5" i="3"/>
  <c r="AH27" i="3" l="1"/>
  <c r="C33" i="2"/>
  <c r="C30" i="2"/>
  <c r="C20" i="2"/>
  <c r="C7" i="2"/>
  <c r="C34" i="2" l="1"/>
</calcChain>
</file>

<file path=xl/sharedStrings.xml><?xml version="1.0" encoding="utf-8"?>
<sst xmlns="http://schemas.openxmlformats.org/spreadsheetml/2006/main" count="480" uniqueCount="284">
  <si>
    <t>전화번호</t>
    <phoneticPr fontId="1" type="noConversion"/>
  </si>
  <si>
    <t>농장명</t>
    <phoneticPr fontId="1" type="noConversion"/>
  </si>
  <si>
    <t>기지원현황</t>
    <phoneticPr fontId="1" type="noConversion"/>
  </si>
  <si>
    <t>사용용도</t>
    <phoneticPr fontId="1" type="noConversion"/>
  </si>
  <si>
    <t>신청일</t>
    <phoneticPr fontId="1" type="noConversion"/>
  </si>
  <si>
    <t>소재지</t>
    <phoneticPr fontId="1" type="noConversion"/>
  </si>
  <si>
    <t>대출금액</t>
    <phoneticPr fontId="1" type="noConversion"/>
  </si>
  <si>
    <t>대출잔액</t>
    <phoneticPr fontId="1" type="noConversion"/>
  </si>
  <si>
    <t>신규</t>
    <phoneticPr fontId="1" type="noConversion"/>
  </si>
  <si>
    <t>선정 추천 현황</t>
    <phoneticPr fontId="1" type="noConversion"/>
  </si>
  <si>
    <t>신청현황</t>
  </si>
  <si>
    <t>조합</t>
    <phoneticPr fontId="1" type="noConversion"/>
  </si>
  <si>
    <t>도별</t>
    <phoneticPr fontId="1" type="noConversion"/>
  </si>
  <si>
    <t>축산업</t>
    <phoneticPr fontId="1" type="noConversion"/>
  </si>
  <si>
    <t>*미대출사유는 구분기재</t>
    <phoneticPr fontId="1" type="noConversion"/>
  </si>
  <si>
    <t>* 표시는 대출기관에 제출해야 할 양식과 중복되는 사항임</t>
    <phoneticPr fontId="1" type="noConversion"/>
  </si>
  <si>
    <t xml:space="preserve"> </t>
    <phoneticPr fontId="1" type="noConversion"/>
  </si>
  <si>
    <t>순번*</t>
    <phoneticPr fontId="1" type="noConversion"/>
  </si>
  <si>
    <t>대출신청기관(농축협)</t>
    <phoneticPr fontId="1" type="noConversion"/>
  </si>
  <si>
    <t>농가 구분</t>
    <phoneticPr fontId="1" type="noConversion"/>
  </si>
  <si>
    <t>대출실행</t>
    <phoneticPr fontId="1" type="noConversion"/>
  </si>
  <si>
    <t>성명*</t>
    <phoneticPr fontId="1" type="noConversion"/>
  </si>
  <si>
    <t>생년월일*</t>
    <phoneticPr fontId="1" type="noConversion"/>
  </si>
  <si>
    <t>직업*</t>
    <phoneticPr fontId="1" type="noConversion"/>
  </si>
  <si>
    <t>직장명*</t>
    <phoneticPr fontId="1" type="noConversion"/>
  </si>
  <si>
    <t>주소*</t>
    <phoneticPr fontId="1" type="noConversion"/>
  </si>
  <si>
    <t>전화번호*</t>
    <phoneticPr fontId="1" type="noConversion"/>
  </si>
  <si>
    <t>사육
두수*</t>
    <phoneticPr fontId="1" type="noConversion"/>
  </si>
  <si>
    <t>사육
면적</t>
    <phoneticPr fontId="1" type="noConversion"/>
  </si>
  <si>
    <t>시군</t>
    <phoneticPr fontId="1" type="noConversion"/>
  </si>
  <si>
    <t>영세농</t>
    <phoneticPr fontId="1" type="noConversion"/>
  </si>
  <si>
    <t>가축질병 
피해농가</t>
    <phoneticPr fontId="1" type="noConversion"/>
  </si>
  <si>
    <t>기업농
미만</t>
    <phoneticPr fontId="1" type="noConversion"/>
  </si>
  <si>
    <t>기업농</t>
    <phoneticPr fontId="1" type="noConversion"/>
  </si>
  <si>
    <t>미지원자</t>
    <phoneticPr fontId="1" type="noConversion"/>
  </si>
  <si>
    <t>부분
지원자</t>
    <phoneticPr fontId="1" type="noConversion"/>
  </si>
  <si>
    <t>전액
지원자</t>
    <phoneticPr fontId="1" type="noConversion"/>
  </si>
  <si>
    <t>사육
두수</t>
    <phoneticPr fontId="1" type="noConversion"/>
  </si>
  <si>
    <t>최고한도[A]
(사육두수*1.36)</t>
    <phoneticPr fontId="1" type="noConversion"/>
  </si>
  <si>
    <t>기지원현황
대출잔액*[B]</t>
    <phoneticPr fontId="1" type="noConversion"/>
  </si>
  <si>
    <t>추천한도
[A-B]</t>
    <phoneticPr fontId="1" type="noConversion"/>
  </si>
  <si>
    <t>선정
추천금액*</t>
    <phoneticPr fontId="1" type="noConversion"/>
  </si>
  <si>
    <t>대출일</t>
    <phoneticPr fontId="1" type="noConversion"/>
  </si>
  <si>
    <t>농장명*</t>
    <phoneticPr fontId="1" type="noConversion"/>
  </si>
  <si>
    <t>기존
외상</t>
    <phoneticPr fontId="1" type="noConversion"/>
  </si>
  <si>
    <t>위탁</t>
    <phoneticPr fontId="1" type="noConversion"/>
  </si>
  <si>
    <t xml:space="preserve">거래처 </t>
    <phoneticPr fontId="1" type="noConversion"/>
  </si>
  <si>
    <t>여부</t>
    <phoneticPr fontId="1" type="noConversion"/>
  </si>
  <si>
    <t>미선정</t>
    <phoneticPr fontId="1" type="noConversion"/>
  </si>
  <si>
    <t>사유</t>
    <phoneticPr fontId="1" type="noConversion"/>
  </si>
  <si>
    <t>등록번호*</t>
    <phoneticPr fontId="1" type="noConversion"/>
  </si>
  <si>
    <t>대출</t>
    <phoneticPr fontId="1" type="noConversion"/>
  </si>
  <si>
    <t>금액</t>
    <phoneticPr fontId="1" type="noConversion"/>
  </si>
  <si>
    <t>고재현</t>
    <phoneticPr fontId="1" type="noConversion"/>
  </si>
  <si>
    <t>박경례</t>
    <phoneticPr fontId="1" type="noConversion"/>
  </si>
  <si>
    <t>박봉선</t>
    <phoneticPr fontId="1" type="noConversion"/>
  </si>
  <si>
    <t>이규달</t>
    <phoneticPr fontId="1" type="noConversion"/>
  </si>
  <si>
    <t>이응열</t>
    <phoneticPr fontId="1" type="noConversion"/>
  </si>
  <si>
    <t>최석현</t>
    <phoneticPr fontId="1" type="noConversion"/>
  </si>
  <si>
    <t>김영석</t>
    <phoneticPr fontId="1" type="noConversion"/>
  </si>
  <si>
    <t>최현숙</t>
    <phoneticPr fontId="1" type="noConversion"/>
  </si>
  <si>
    <t>장옥자</t>
    <phoneticPr fontId="1" type="noConversion"/>
  </si>
  <si>
    <t>안태용</t>
    <phoneticPr fontId="1" type="noConversion"/>
  </si>
  <si>
    <t>이내관</t>
    <phoneticPr fontId="1" type="noConversion"/>
  </si>
  <si>
    <t>최창현</t>
    <phoneticPr fontId="1" type="noConversion"/>
  </si>
  <si>
    <t>이효재</t>
    <phoneticPr fontId="1" type="noConversion"/>
  </si>
  <si>
    <t>홍용기</t>
    <phoneticPr fontId="1" type="noConversion"/>
  </si>
  <si>
    <t>이기하</t>
    <phoneticPr fontId="1" type="noConversion"/>
  </si>
  <si>
    <t>심완용</t>
    <phoneticPr fontId="1" type="noConversion"/>
  </si>
  <si>
    <t>강동규</t>
    <phoneticPr fontId="1" type="noConversion"/>
  </si>
  <si>
    <t>노정상</t>
    <phoneticPr fontId="1" type="noConversion"/>
  </si>
  <si>
    <t>김정희</t>
    <phoneticPr fontId="1" type="noConversion"/>
  </si>
  <si>
    <t>김성기</t>
    <phoneticPr fontId="1" type="noConversion"/>
  </si>
  <si>
    <t>포천시 영중면 신영일로 19</t>
  </si>
  <si>
    <t>포천시 화현면 화동로 496번길 25-28</t>
    <phoneticPr fontId="1" type="noConversion"/>
  </si>
  <si>
    <t>포천시 내촌면 청군로 2299번길 28</t>
    <phoneticPr fontId="1" type="noConversion"/>
  </si>
  <si>
    <t>포천시 신북면 지동길 28-42</t>
    <phoneticPr fontId="1" type="noConversion"/>
  </si>
  <si>
    <t>포천시 해룡로 50-31</t>
    <phoneticPr fontId="1" type="noConversion"/>
  </si>
  <si>
    <t>연천군 청산면  전영로 324번길 12</t>
    <phoneticPr fontId="1" type="noConversion"/>
  </si>
  <si>
    <t>연천군 미산면 마동로 196번길 319</t>
    <phoneticPr fontId="1" type="noConversion"/>
  </si>
  <si>
    <t>포천시 화현면 화동로 496번길1</t>
    <phoneticPr fontId="1" type="noConversion"/>
  </si>
  <si>
    <t>포천시 일동면 사당말길 21</t>
    <phoneticPr fontId="1" type="noConversion"/>
  </si>
  <si>
    <t>포천시 송선로 265번길19</t>
    <phoneticPr fontId="1" type="noConversion"/>
  </si>
  <si>
    <t>포천시 군내면 용두로 117번길 77</t>
    <phoneticPr fontId="1" type="noConversion"/>
  </si>
  <si>
    <t>포천시 화현면 화동로 477번길 8</t>
    <phoneticPr fontId="1" type="noConversion"/>
  </si>
  <si>
    <t>가평군 신천중앙로 41번길</t>
    <phoneticPr fontId="1" type="noConversion"/>
  </si>
  <si>
    <t>포천시 내촌면 금강로 2247번길 8-9</t>
    <phoneticPr fontId="1" type="noConversion"/>
  </si>
  <si>
    <t>포천시 일동면 화동로 653번길 101</t>
    <phoneticPr fontId="1" type="noConversion"/>
  </si>
  <si>
    <t>양주시 은현면 운하로 101번길 166-68</t>
    <phoneticPr fontId="1" type="noConversion"/>
  </si>
  <si>
    <t>포천시 일동면 무리울길231</t>
    <phoneticPr fontId="1" type="noConversion"/>
  </si>
  <si>
    <t>양주시 남면 매곡리 168-4</t>
    <phoneticPr fontId="1" type="noConversion"/>
  </si>
  <si>
    <t>연천군 전곡읍 은대2리1반 680-39</t>
    <phoneticPr fontId="1" type="noConversion"/>
  </si>
  <si>
    <t>010-5282-9613</t>
    <phoneticPr fontId="1" type="noConversion"/>
  </si>
  <si>
    <t>010-2674-6807</t>
    <phoneticPr fontId="1" type="noConversion"/>
  </si>
  <si>
    <t>010-5279-0452</t>
    <phoneticPr fontId="1" type="noConversion"/>
  </si>
  <si>
    <t>010-5206-2791</t>
    <phoneticPr fontId="1" type="noConversion"/>
  </si>
  <si>
    <t>011-9875-7714</t>
    <phoneticPr fontId="1" type="noConversion"/>
  </si>
  <si>
    <t>010-5418-2183</t>
    <phoneticPr fontId="1" type="noConversion"/>
  </si>
  <si>
    <t>010-6303-3540</t>
    <phoneticPr fontId="1" type="noConversion"/>
  </si>
  <si>
    <t>031-535-6807</t>
    <phoneticPr fontId="1" type="noConversion"/>
  </si>
  <si>
    <t>031-534-2557</t>
    <phoneticPr fontId="1" type="noConversion"/>
  </si>
  <si>
    <t>031-532-6725</t>
    <phoneticPr fontId="1" type="noConversion"/>
  </si>
  <si>
    <t>031-543-6084</t>
    <phoneticPr fontId="1" type="noConversion"/>
  </si>
  <si>
    <t>010-4523-1929</t>
    <phoneticPr fontId="1" type="noConversion"/>
  </si>
  <si>
    <t>031-535-3988</t>
    <phoneticPr fontId="1" type="noConversion"/>
  </si>
  <si>
    <t>010-5218-6872</t>
    <phoneticPr fontId="1" type="noConversion"/>
  </si>
  <si>
    <t>016-9233-1625</t>
    <phoneticPr fontId="1" type="noConversion"/>
  </si>
  <si>
    <t>010-8761-7576</t>
    <phoneticPr fontId="1" type="noConversion"/>
  </si>
  <si>
    <t>011-206-5361</t>
    <phoneticPr fontId="1" type="noConversion"/>
  </si>
  <si>
    <t>031-868-7464</t>
    <phoneticPr fontId="1" type="noConversion"/>
  </si>
  <si>
    <t>010-6250-1778</t>
    <phoneticPr fontId="1" type="noConversion"/>
  </si>
  <si>
    <t>011-775-0311</t>
    <phoneticPr fontId="1" type="noConversion"/>
  </si>
  <si>
    <t>010-4136-3044</t>
    <phoneticPr fontId="1" type="noConversion"/>
  </si>
  <si>
    <t>서파한우목장</t>
    <phoneticPr fontId="1" type="noConversion"/>
  </si>
  <si>
    <t>서원목장</t>
    <phoneticPr fontId="1" type="noConversion"/>
  </si>
  <si>
    <t>선영농장</t>
    <phoneticPr fontId="1" type="noConversion"/>
  </si>
  <si>
    <t>푸른농장</t>
    <phoneticPr fontId="1" type="noConversion"/>
  </si>
  <si>
    <t>배울목장</t>
    <phoneticPr fontId="1" type="noConversion"/>
  </si>
  <si>
    <t>화현농장</t>
    <phoneticPr fontId="1" type="noConversion"/>
  </si>
  <si>
    <t>승지농장</t>
    <phoneticPr fontId="1" type="noConversion"/>
  </si>
  <si>
    <t>서원농장</t>
    <phoneticPr fontId="1" type="noConversion"/>
  </si>
  <si>
    <t>산구농장</t>
    <phoneticPr fontId="1" type="noConversion"/>
  </si>
  <si>
    <t>용민농장</t>
    <phoneticPr fontId="1" type="noConversion"/>
  </si>
  <si>
    <t>한우농장</t>
    <phoneticPr fontId="1" type="noConversion"/>
  </si>
  <si>
    <t>복실농장</t>
    <phoneticPr fontId="1" type="noConversion"/>
  </si>
  <si>
    <t>진주목장</t>
    <phoneticPr fontId="1" type="noConversion"/>
  </si>
  <si>
    <t>무동목장</t>
    <phoneticPr fontId="1" type="noConversion"/>
  </si>
  <si>
    <t>댕골목장</t>
    <phoneticPr fontId="1" type="noConversion"/>
  </si>
  <si>
    <t>성원목장</t>
    <phoneticPr fontId="1" type="noConversion"/>
  </si>
  <si>
    <t>할미재농장</t>
    <phoneticPr fontId="1" type="noConversion"/>
  </si>
  <si>
    <t>010-4753-2557</t>
    <phoneticPr fontId="1" type="noConversion"/>
  </si>
  <si>
    <t>010-2549-9021</t>
    <phoneticPr fontId="1" type="noConversion"/>
  </si>
  <si>
    <t>010-3358-6084</t>
    <phoneticPr fontId="1" type="noConversion"/>
  </si>
  <si>
    <t>010-5291-3980</t>
    <phoneticPr fontId="1" type="noConversion"/>
  </si>
  <si>
    <t>010-9491-4244</t>
    <phoneticPr fontId="1" type="noConversion"/>
  </si>
  <si>
    <t>95두</t>
    <phoneticPr fontId="1" type="noConversion"/>
  </si>
  <si>
    <t>44두</t>
    <phoneticPr fontId="1" type="noConversion"/>
  </si>
  <si>
    <t>35두</t>
    <phoneticPr fontId="1" type="noConversion"/>
  </si>
  <si>
    <t>70두</t>
    <phoneticPr fontId="1" type="noConversion"/>
  </si>
  <si>
    <t>99두</t>
    <phoneticPr fontId="1" type="noConversion"/>
  </si>
  <si>
    <t>63두</t>
    <phoneticPr fontId="1" type="noConversion"/>
  </si>
  <si>
    <t>29두</t>
    <phoneticPr fontId="1" type="noConversion"/>
  </si>
  <si>
    <t>25두</t>
    <phoneticPr fontId="1" type="noConversion"/>
  </si>
  <si>
    <t>14두</t>
    <phoneticPr fontId="1" type="noConversion"/>
  </si>
  <si>
    <t>138두</t>
    <phoneticPr fontId="1" type="noConversion"/>
  </si>
  <si>
    <t>126두</t>
    <phoneticPr fontId="1" type="noConversion"/>
  </si>
  <si>
    <t>12두</t>
    <phoneticPr fontId="1" type="noConversion"/>
  </si>
  <si>
    <t>146두</t>
    <phoneticPr fontId="1" type="noConversion"/>
  </si>
  <si>
    <t>164두</t>
    <phoneticPr fontId="1" type="noConversion"/>
  </si>
  <si>
    <t>21두</t>
    <phoneticPr fontId="1" type="noConversion"/>
  </si>
  <si>
    <t>19두</t>
    <phoneticPr fontId="1" type="noConversion"/>
  </si>
  <si>
    <t>40두</t>
    <phoneticPr fontId="1" type="noConversion"/>
  </si>
  <si>
    <t>3동 1712㎡</t>
    <phoneticPr fontId="1" type="noConversion"/>
  </si>
  <si>
    <t>3동 539.4㎡</t>
    <phoneticPr fontId="1" type="noConversion"/>
  </si>
  <si>
    <t>2동 396㎡</t>
    <phoneticPr fontId="1" type="noConversion"/>
  </si>
  <si>
    <t>2동 660.62㎡</t>
    <phoneticPr fontId="1" type="noConversion"/>
  </si>
  <si>
    <t>2동 396.51㎡</t>
    <phoneticPr fontId="1" type="noConversion"/>
  </si>
  <si>
    <t>○</t>
    <phoneticPr fontId="1" type="noConversion"/>
  </si>
  <si>
    <t>경기도</t>
    <phoneticPr fontId="1" type="noConversion"/>
  </si>
  <si>
    <t>포천시지부(포천축협내촌지점)</t>
    <phoneticPr fontId="1" type="noConversion"/>
  </si>
  <si>
    <t>포천시지부(일동농협본점)</t>
    <phoneticPr fontId="1" type="noConversion"/>
  </si>
  <si>
    <t>포천시지부(포천축협본점)</t>
    <phoneticPr fontId="1" type="noConversion"/>
  </si>
  <si>
    <t>연천군지부(파주연천전곡지점)</t>
    <phoneticPr fontId="1" type="noConversion"/>
  </si>
  <si>
    <t>가평군지부(가평설악지점)</t>
    <phoneticPr fontId="1" type="noConversion"/>
  </si>
  <si>
    <t>(양주시지부)양주은현농협지점</t>
    <phoneticPr fontId="1" type="noConversion"/>
  </si>
  <si>
    <t>XCA2Y</t>
    <phoneticPr fontId="1" type="noConversion"/>
  </si>
  <si>
    <t>XCAW6</t>
    <phoneticPr fontId="1" type="noConversion"/>
  </si>
  <si>
    <t>XCA1J</t>
    <phoneticPr fontId="1" type="noConversion"/>
  </si>
  <si>
    <t>ONCGW</t>
    <phoneticPr fontId="1" type="noConversion"/>
  </si>
  <si>
    <t>ONCHG</t>
    <phoneticPr fontId="1" type="noConversion"/>
  </si>
  <si>
    <t>XC9VZ</t>
    <phoneticPr fontId="1" type="noConversion"/>
  </si>
  <si>
    <t>XCA5I</t>
    <phoneticPr fontId="1" type="noConversion"/>
  </si>
  <si>
    <t>XCA1C</t>
    <phoneticPr fontId="1" type="noConversion"/>
  </si>
  <si>
    <t>XCAYI</t>
    <phoneticPr fontId="1" type="noConversion"/>
  </si>
  <si>
    <t>XC9WO</t>
    <phoneticPr fontId="1" type="noConversion"/>
  </si>
  <si>
    <t>XC9Z5</t>
    <phoneticPr fontId="1" type="noConversion"/>
  </si>
  <si>
    <t>XCAY6</t>
    <phoneticPr fontId="1" type="noConversion"/>
  </si>
  <si>
    <t>ORMRN</t>
    <phoneticPr fontId="1" type="noConversion"/>
  </si>
  <si>
    <t>XCA1P</t>
    <phoneticPr fontId="1" type="noConversion"/>
  </si>
  <si>
    <t>ONCZ6</t>
    <phoneticPr fontId="1" type="noConversion"/>
  </si>
  <si>
    <t>XCARB</t>
    <phoneticPr fontId="1" type="noConversion"/>
  </si>
  <si>
    <t>XA599</t>
    <phoneticPr fontId="1" type="noConversion"/>
  </si>
  <si>
    <t>계</t>
    <phoneticPr fontId="1" type="noConversion"/>
  </si>
  <si>
    <t>조합외로신청</t>
    <phoneticPr fontId="1" type="noConversion"/>
  </si>
  <si>
    <r>
      <t>8동 1655.35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</si>
  <si>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1798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</si>
  <si>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3동 539.04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</si>
  <si>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92.8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</si>
  <si>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57.5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</si>
  <si>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1456.6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</si>
  <si>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1584.32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</si>
  <si>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201.6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</si>
  <si>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1491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</si>
  <si>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1950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</si>
  <si>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165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</si>
  <si>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228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</si>
  <si>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940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</si>
  <si>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t>축협거래자 축협으로 직접 입금</t>
    <phoneticPr fontId="1" type="noConversion"/>
  </si>
  <si>
    <t>사용</t>
    <phoneticPr fontId="1" type="noConversion"/>
  </si>
  <si>
    <t>용도*</t>
    <phoneticPr fontId="1" type="noConversion"/>
  </si>
  <si>
    <r>
      <t>연천군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333333"/>
        <rFont val="맑은 고딕"/>
        <family val="3"/>
        <charset val="129"/>
        <scheme val="minor"/>
      </rPr>
      <t>군남면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000000"/>
        <rFont val="맑은 고딕"/>
        <family val="3"/>
        <charset val="129"/>
        <scheme val="minor"/>
      </rPr>
      <t>삼왕로</t>
    </r>
    <r>
      <rPr>
        <sz val="9"/>
        <color rgb="FF333333"/>
        <rFont val="맑은 고딕"/>
        <family val="3"/>
        <charset val="129"/>
        <scheme val="minor"/>
      </rPr>
      <t> 501-71 </t>
    </r>
  </si>
  <si>
    <t>금액</t>
    <phoneticPr fontId="1" type="noConversion"/>
  </si>
  <si>
    <t>신청</t>
    <phoneticPr fontId="1" type="noConversion"/>
  </si>
  <si>
    <t>신청자</t>
    <phoneticPr fontId="1" type="noConversion"/>
  </si>
  <si>
    <t>추천금액</t>
    <phoneticPr fontId="1" type="noConversion"/>
  </si>
  <si>
    <t>대출신청기관</t>
    <phoneticPr fontId="1" type="noConversion"/>
  </si>
  <si>
    <t>최영식</t>
  </si>
  <si>
    <t>안성시</t>
    <phoneticPr fontId="1" type="noConversion"/>
  </si>
  <si>
    <t>고삼농협</t>
    <phoneticPr fontId="1" type="noConversion"/>
  </si>
  <si>
    <t>원종구</t>
  </si>
  <si>
    <t>여주시</t>
    <phoneticPr fontId="1" type="noConversion"/>
  </si>
  <si>
    <t>여주축협</t>
    <phoneticPr fontId="1" type="noConversion"/>
  </si>
  <si>
    <t>이규철</t>
  </si>
  <si>
    <t>권혁용</t>
  </si>
  <si>
    <t>이천시</t>
    <phoneticPr fontId="1" type="noConversion"/>
  </si>
  <si>
    <t>율면농협</t>
    <phoneticPr fontId="1" type="noConversion"/>
  </si>
  <si>
    <t>엄주탁</t>
  </si>
  <si>
    <t>평택시</t>
    <phoneticPr fontId="1" type="noConversion"/>
  </si>
  <si>
    <t>평택축협</t>
    <phoneticPr fontId="1" type="noConversion"/>
  </si>
  <si>
    <t>윤효선</t>
  </si>
  <si>
    <t>정태연</t>
  </si>
  <si>
    <t>용인시</t>
    <phoneticPr fontId="1" type="noConversion"/>
  </si>
  <si>
    <t>용인축협 모현지점</t>
    <phoneticPr fontId="1" type="noConversion"/>
  </si>
  <si>
    <t>윤정길</t>
  </si>
  <si>
    <t>남경미</t>
  </si>
  <si>
    <t>가남농협</t>
    <phoneticPr fontId="1" type="noConversion"/>
  </si>
  <si>
    <t>최완수</t>
  </si>
  <si>
    <t>양성농협</t>
    <phoneticPr fontId="1" type="noConversion"/>
  </si>
  <si>
    <t>송재룡</t>
  </si>
  <si>
    <t>음성군</t>
    <phoneticPr fontId="1" type="noConversion"/>
  </si>
  <si>
    <t>음성축협</t>
    <phoneticPr fontId="1" type="noConversion"/>
  </si>
  <si>
    <t>조병준</t>
  </si>
  <si>
    <t>광주시</t>
    <phoneticPr fontId="1" type="noConversion"/>
  </si>
  <si>
    <t>광주축협</t>
    <phoneticPr fontId="1" type="noConversion"/>
  </si>
  <si>
    <t>이영배</t>
    <phoneticPr fontId="1" type="noConversion"/>
  </si>
  <si>
    <t>동김제농협황산지점</t>
    <phoneticPr fontId="1" type="noConversion"/>
  </si>
  <si>
    <t>김성범</t>
    <phoneticPr fontId="1" type="noConversion"/>
  </si>
  <si>
    <t>동김제농협봉남지점</t>
    <phoneticPr fontId="1" type="noConversion"/>
  </si>
  <si>
    <t>전상종</t>
    <phoneticPr fontId="1" type="noConversion"/>
  </si>
  <si>
    <t>칠보농협산외지점</t>
    <phoneticPr fontId="1" type="noConversion"/>
  </si>
  <si>
    <t>최태봉</t>
    <phoneticPr fontId="1" type="noConversion"/>
  </si>
  <si>
    <t>신태인농협감곡지점</t>
    <phoneticPr fontId="1" type="noConversion"/>
  </si>
  <si>
    <t>신태인농협감곡지점</t>
    <phoneticPr fontId="1" type="noConversion"/>
  </si>
  <si>
    <t>최호성</t>
    <phoneticPr fontId="1" type="noConversion"/>
  </si>
  <si>
    <t>익산군산축협</t>
    <phoneticPr fontId="1" type="noConversion"/>
  </si>
  <si>
    <t>송재서</t>
    <phoneticPr fontId="1" type="noConversion"/>
  </si>
  <si>
    <t>유영조</t>
    <phoneticPr fontId="1" type="noConversion"/>
  </si>
  <si>
    <t>기미영</t>
    <phoneticPr fontId="1" type="noConversion"/>
  </si>
  <si>
    <t>샘골농협이평지점</t>
    <phoneticPr fontId="1" type="noConversion"/>
  </si>
  <si>
    <t>김봉한</t>
    <phoneticPr fontId="1" type="noConversion"/>
  </si>
  <si>
    <t>전인주</t>
  </si>
  <si>
    <t>박장하</t>
  </si>
  <si>
    <t>청도축협</t>
    <phoneticPr fontId="1" type="noConversion"/>
  </si>
  <si>
    <t>구미칠곡축협</t>
    <phoneticPr fontId="1" type="noConversion"/>
  </si>
  <si>
    <t>경기</t>
    <phoneticPr fontId="1" type="noConversion"/>
  </si>
  <si>
    <t>서울경기</t>
    <phoneticPr fontId="1" type="noConversion"/>
  </si>
  <si>
    <t>전북한우</t>
    <phoneticPr fontId="1" type="noConversion"/>
  </si>
  <si>
    <t>경북대구</t>
    <phoneticPr fontId="1" type="noConversion"/>
  </si>
  <si>
    <t>포천시(포천축협내촌지점)</t>
    <phoneticPr fontId="1" type="noConversion"/>
  </si>
  <si>
    <t>포천시(일동농협본점)</t>
    <phoneticPr fontId="1" type="noConversion"/>
  </si>
  <si>
    <t>포천시(포천축협본점)</t>
    <phoneticPr fontId="1" type="noConversion"/>
  </si>
  <si>
    <t>연천군(파주연천전곡지점)</t>
    <phoneticPr fontId="1" type="noConversion"/>
  </si>
  <si>
    <t>경기</t>
    <phoneticPr fontId="1" type="noConversion"/>
  </si>
  <si>
    <t>ㅇㅇ한우협동조합 (단위:백만원)</t>
    <phoneticPr fontId="1" type="noConversion"/>
  </si>
  <si>
    <t>ㅇㅇ한우협동조합</t>
    <phoneticPr fontId="1" type="noConversion"/>
  </si>
  <si>
    <t>번호기재</t>
    <phoneticPr fontId="1" type="noConversion"/>
  </si>
  <si>
    <t>대출기관의 자금부족</t>
    <phoneticPr fontId="1" type="noConversion"/>
  </si>
  <si>
    <t>농가의 대출여력(자격)부족</t>
    <phoneticPr fontId="1" type="noConversion"/>
  </si>
  <si>
    <t>농가가조합에신청후 대출기관에 미신청</t>
    <phoneticPr fontId="1" type="noConversion"/>
  </si>
  <si>
    <t>기타(사유기재)</t>
    <phoneticPr fontId="1" type="noConversion"/>
  </si>
  <si>
    <t>미대출</t>
    <phoneticPr fontId="1" type="noConversion"/>
  </si>
  <si>
    <t>[붙임1]</t>
    <phoneticPr fontId="1" type="noConversion"/>
  </si>
  <si>
    <t>2017년 OEM농가사료직거래활성화자금 신청 및 대출현황</t>
    <phoneticPr fontId="1" type="noConversion"/>
  </si>
  <si>
    <t>최대식</t>
    <phoneticPr fontId="1" type="noConversion"/>
  </si>
  <si>
    <t>축산업</t>
    <phoneticPr fontId="1" type="noConversion"/>
  </si>
  <si>
    <t>충남 홍성군 은하면 홍남로 42</t>
    <phoneticPr fontId="1" type="noConversion"/>
  </si>
  <si>
    <t>010-7167-4622</t>
  </si>
  <si>
    <t>2동 858.7</t>
    <phoneticPr fontId="1" type="noConversion"/>
  </si>
  <si>
    <t>O</t>
    <phoneticPr fontId="1" type="noConversion"/>
  </si>
  <si>
    <t>충남</t>
    <phoneticPr fontId="1" type="noConversion"/>
  </si>
  <si>
    <t>홍성군</t>
    <phoneticPr fontId="1" type="noConversion"/>
  </si>
  <si>
    <t>광천농협 은하지점</t>
    <phoneticPr fontId="1" type="noConversion"/>
  </si>
  <si>
    <t>RDZY3</t>
    <phoneticPr fontId="1" type="noConversion"/>
  </si>
  <si>
    <t>O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</si>
</sst>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-;\-* #,##0_-;_-* &quot;-&quot;_-;_-@_-"/>
    <numFmt numFmtId="176" formatCode="mm&quot;월&quot;\ dd&quot;일&quot;"/>
    <numFmt numFmtId="177" formatCode="0_);[Red]\(0\)"/>
  </numFmts>
  <fonts count="3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theme="1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u/>
      <sz val="16"/>
      <color theme="1"/>
      <name val="맑은 고딕"/>
      <family val="3"/>
      <charset val="129"/>
    </font>
    <font>
      <sz val="9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10"/>
      <color theme="1"/>
      <name val="휴먼둥근헤드라인"/>
      <family val="1"/>
      <charset val="129"/>
    </font>
    <font>
      <b/>
      <sz val="8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u/>
      <sz val="18"/>
      <color theme="1"/>
      <name val="맑은 고딕"/>
      <family val="3"/>
      <charset val="129"/>
    </font>
    <font>
      <sz val="11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</font>
    <font>
      <sz val="12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9"/>
      <color theme="1"/>
      <name val="맑은 고딕"/>
      <family val="3"/>
      <charset val="129"/>
    </font>
    <font>
      <b/>
      <u/>
      <sz val="10"/>
      <color theme="1"/>
      <name val="맑은 고딕"/>
      <family val="3"/>
      <charset val="129"/>
    </font>
    <font>
      <sz val="10"/>
      <color theme="1"/>
      <name val="휴먼둥근헤드라인"/>
      <family val="1"/>
      <charset val="129"/>
    </font>
    <font>
      <b/>
      <sz val="10"/>
      <color theme="1"/>
      <name val="맑은 고딕"/>
      <family val="2"/>
      <charset val="129"/>
      <scheme val="minor"/>
    </font>
    <font>
      <b/>
      <sz val="6"/>
      <color theme="1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ajor"/>
    </font>
    <font>
      <b/>
      <sz val="9"/>
      <color rgb="FF333333"/>
      <name val="맑은 고딕"/>
      <family val="3"/>
      <charset val="129"/>
      <scheme val="minor"/>
    </font>
    <font>
      <sz val="9"/>
      <color rgb="FF333333"/>
      <name val="맑은 고딕"/>
      <family val="3"/>
      <charset val="129"/>
      <scheme val="minor"/>
    </font>
    <font>
      <b/>
      <sz val="9"/>
      <color rgb="FF000000"/>
      <name val="맑은 고딕"/>
      <family val="3"/>
      <charset val="129"/>
      <scheme val="minor"/>
    </font>
    <font>
      <sz val="6"/>
      <color theme="1"/>
      <name val="맑은 고딕"/>
      <family val="2"/>
      <charset val="129"/>
      <scheme val="minor"/>
    </font>
    <font>
      <b/>
      <sz val="14"/>
      <color rgb="FF000000"/>
      <name val="맑은 고딕"/>
      <family val="3"/>
      <charset val="129"/>
      <scheme val="minor"/>
    </font>
    <font>
      <b/>
      <sz val="26"/>
      <color rgb="FFFF0000"/>
      <name val="맑은 고딕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51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14" fillId="0" borderId="0" applyFont="0" applyFill="0" applyBorder="0" applyAlignment="0" applyProtection="0">
      <alignment vertical="center"/>
    </xf>
  </cellStyleXfs>
  <cellXfs count="2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Fill="1" applyBorder="1">
      <alignment vertical="center"/>
    </xf>
    <xf numFmtId="0" fontId="9" fillId="0" borderId="0" xfId="0" applyFo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2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1" fontId="9" fillId="0" borderId="8" xfId="1" applyFont="1" applyBorder="1">
      <alignment vertical="center"/>
    </xf>
    <xf numFmtId="41" fontId="9" fillId="0" borderId="4" xfId="1" applyFont="1" applyBorder="1">
      <alignment vertical="center"/>
    </xf>
    <xf numFmtId="41" fontId="3" fillId="0" borderId="0" xfId="1" applyFont="1">
      <alignment vertical="center"/>
    </xf>
    <xf numFmtId="41" fontId="4" fillId="0" borderId="0" xfId="1" applyFont="1" applyAlignment="1">
      <alignment horizontal="center" vertical="center"/>
    </xf>
    <xf numFmtId="41" fontId="0" fillId="0" borderId="0" xfId="1" applyFont="1">
      <alignment vertical="center"/>
    </xf>
    <xf numFmtId="41" fontId="2" fillId="0" borderId="0" xfId="1" applyFont="1">
      <alignment vertical="center"/>
    </xf>
    <xf numFmtId="14" fontId="5" fillId="0" borderId="7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41" fontId="8" fillId="2" borderId="1" xfId="1" applyFont="1" applyFill="1" applyBorder="1" applyAlignment="1">
      <alignment horizontal="center" vertical="center"/>
    </xf>
    <xf numFmtId="41" fontId="8" fillId="2" borderId="6" xfId="1" applyFont="1" applyFill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4" fontId="18" fillId="0" borderId="8" xfId="0" applyNumberFormat="1" applyFont="1" applyBorder="1" applyAlignment="1">
      <alignment horizontal="center" vertical="center"/>
    </xf>
    <xf numFmtId="0" fontId="18" fillId="0" borderId="8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8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17" fillId="0" borderId="7" xfId="0" applyFont="1" applyBorder="1" applyAlignment="1">
      <alignment horizontal="center" vertical="center"/>
    </xf>
    <xf numFmtId="41" fontId="9" fillId="0" borderId="14" xfId="1" applyFont="1" applyBorder="1">
      <alignment vertical="center"/>
    </xf>
    <xf numFmtId="41" fontId="9" fillId="0" borderId="8" xfId="1" applyFont="1" applyBorder="1" applyAlignment="1">
      <alignment horizontal="center" vertical="center"/>
    </xf>
    <xf numFmtId="41" fontId="23" fillId="0" borderId="8" xfId="1" applyFont="1" applyBorder="1">
      <alignment vertical="center"/>
    </xf>
    <xf numFmtId="0" fontId="9" fillId="0" borderId="28" xfId="0" applyFont="1" applyBorder="1">
      <alignment vertical="center"/>
    </xf>
    <xf numFmtId="0" fontId="9" fillId="0" borderId="11" xfId="0" applyFont="1" applyBorder="1" applyAlignment="1">
      <alignment horizontal="center" vertical="center"/>
    </xf>
    <xf numFmtId="176" fontId="9" fillId="0" borderId="40" xfId="0" applyNumberFormat="1" applyFont="1" applyBorder="1" applyAlignment="1">
      <alignment horizontal="center" vertical="center"/>
    </xf>
    <xf numFmtId="14" fontId="9" fillId="0" borderId="7" xfId="0" applyNumberFormat="1" applyFont="1" applyBorder="1" applyAlignment="1">
      <alignment horizontal="center" vertical="center"/>
    </xf>
    <xf numFmtId="41" fontId="9" fillId="0" borderId="9" xfId="1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41" fontId="9" fillId="0" borderId="5" xfId="1" applyFont="1" applyBorder="1">
      <alignment vertical="center"/>
    </xf>
    <xf numFmtId="0" fontId="8" fillId="0" borderId="8" xfId="0" applyFont="1" applyFill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0" fontId="1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5" xfId="0" applyFont="1" applyBorder="1">
      <alignment vertical="center"/>
    </xf>
    <xf numFmtId="41" fontId="23" fillId="0" borderId="4" xfId="1" applyFont="1" applyBorder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5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22" xfId="0" applyFont="1" applyBorder="1" applyAlignment="1">
      <alignment horizontal="center" vertical="center"/>
    </xf>
    <xf numFmtId="0" fontId="18" fillId="0" borderId="41" xfId="0" applyFont="1" applyBorder="1">
      <alignment vertical="center"/>
    </xf>
    <xf numFmtId="14" fontId="18" fillId="0" borderId="41" xfId="0" applyNumberFormat="1" applyFont="1" applyBorder="1" applyAlignment="1">
      <alignment horizontal="center" vertical="center"/>
    </xf>
    <xf numFmtId="0" fontId="9" fillId="0" borderId="41" xfId="0" applyFont="1" applyBorder="1">
      <alignment vertical="center"/>
    </xf>
    <xf numFmtId="41" fontId="9" fillId="0" borderId="41" xfId="1" applyFont="1" applyBorder="1">
      <alignment vertical="center"/>
    </xf>
    <xf numFmtId="0" fontId="9" fillId="0" borderId="43" xfId="0" applyFont="1" applyBorder="1">
      <alignment vertical="center"/>
    </xf>
    <xf numFmtId="0" fontId="9" fillId="0" borderId="38" xfId="0" applyFont="1" applyBorder="1">
      <alignment vertical="center"/>
    </xf>
    <xf numFmtId="0" fontId="9" fillId="0" borderId="46" xfId="0" applyFont="1" applyBorder="1" applyAlignment="1">
      <alignment horizontal="center" vertical="center"/>
    </xf>
    <xf numFmtId="0" fontId="9" fillId="0" borderId="45" xfId="0" applyFont="1" applyBorder="1">
      <alignment vertical="center"/>
    </xf>
    <xf numFmtId="0" fontId="9" fillId="0" borderId="46" xfId="0" applyFont="1" applyBorder="1">
      <alignment vertical="center"/>
    </xf>
    <xf numFmtId="0" fontId="9" fillId="0" borderId="23" xfId="0" applyFont="1" applyBorder="1">
      <alignment vertical="center"/>
    </xf>
    <xf numFmtId="41" fontId="23" fillId="0" borderId="41" xfId="1" applyFont="1" applyBorder="1">
      <alignment vertical="center"/>
    </xf>
    <xf numFmtId="0" fontId="9" fillId="0" borderId="47" xfId="0" applyFont="1" applyBorder="1">
      <alignment vertical="center"/>
    </xf>
    <xf numFmtId="0" fontId="9" fillId="0" borderId="48" xfId="0" applyFont="1" applyBorder="1" applyAlignment="1">
      <alignment horizontal="center" vertical="center"/>
    </xf>
    <xf numFmtId="41" fontId="9" fillId="0" borderId="45" xfId="1" applyFont="1" applyBorder="1">
      <alignment vertical="center"/>
    </xf>
    <xf numFmtId="0" fontId="9" fillId="0" borderId="33" xfId="0" applyFont="1" applyBorder="1" applyAlignment="1">
      <alignment horizontal="center" vertical="center"/>
    </xf>
    <xf numFmtId="176" fontId="9" fillId="0" borderId="34" xfId="0" applyNumberFormat="1" applyFont="1" applyBorder="1">
      <alignment vertical="center"/>
    </xf>
    <xf numFmtId="0" fontId="18" fillId="0" borderId="34" xfId="0" applyFont="1" applyBorder="1">
      <alignment vertical="center"/>
    </xf>
    <xf numFmtId="14" fontId="18" fillId="0" borderId="34" xfId="0" applyNumberFormat="1" applyFont="1" applyBorder="1" applyAlignment="1">
      <alignment horizontal="center" vertical="center"/>
    </xf>
    <xf numFmtId="0" fontId="9" fillId="0" borderId="34" xfId="0" applyFont="1" applyBorder="1">
      <alignment vertical="center"/>
    </xf>
    <xf numFmtId="0" fontId="9" fillId="0" borderId="34" xfId="0" applyFont="1" applyBorder="1" applyAlignment="1">
      <alignment horizontal="center" vertical="center"/>
    </xf>
    <xf numFmtId="41" fontId="8" fillId="0" borderId="34" xfId="0" applyNumberFormat="1" applyFont="1" applyBorder="1">
      <alignment vertical="center"/>
    </xf>
    <xf numFmtId="41" fontId="8" fillId="0" borderId="34" xfId="1" applyFont="1" applyBorder="1">
      <alignment vertical="center"/>
    </xf>
    <xf numFmtId="0" fontId="9" fillId="0" borderId="35" xfId="0" applyFont="1" applyBorder="1">
      <alignment vertical="center"/>
    </xf>
    <xf numFmtId="0" fontId="9" fillId="0" borderId="36" xfId="0" applyFont="1" applyBorder="1" applyAlignment="1">
      <alignment horizontal="center" vertical="center"/>
    </xf>
    <xf numFmtId="41" fontId="24" fillId="0" borderId="34" xfId="0" applyNumberFormat="1" applyFont="1" applyBorder="1">
      <alignment vertical="center"/>
    </xf>
    <xf numFmtId="41" fontId="24" fillId="0" borderId="34" xfId="0" applyNumberFormat="1" applyFont="1" applyBorder="1" applyAlignment="1">
      <alignment horizontal="center" vertical="center"/>
    </xf>
    <xf numFmtId="41" fontId="10" fillId="0" borderId="34" xfId="0" applyNumberFormat="1" applyFont="1" applyBorder="1">
      <alignment vertical="center"/>
    </xf>
    <xf numFmtId="0" fontId="9" fillId="0" borderId="35" xfId="0" applyFont="1" applyBorder="1" applyAlignment="1">
      <alignment horizontal="center" vertical="center"/>
    </xf>
    <xf numFmtId="14" fontId="9" fillId="0" borderId="36" xfId="0" applyNumberFormat="1" applyFont="1" applyBorder="1" applyAlignment="1">
      <alignment horizontal="center" vertical="center"/>
    </xf>
    <xf numFmtId="41" fontId="8" fillId="0" borderId="35" xfId="1" applyFont="1" applyBorder="1">
      <alignment vertical="center"/>
    </xf>
    <xf numFmtId="0" fontId="19" fillId="0" borderId="0" xfId="0" applyFont="1">
      <alignment vertical="center"/>
    </xf>
    <xf numFmtId="41" fontId="19" fillId="0" borderId="0" xfId="1" applyFont="1">
      <alignment vertical="center"/>
    </xf>
    <xf numFmtId="14" fontId="6" fillId="0" borderId="3" xfId="0" applyNumberFormat="1" applyFont="1" applyBorder="1" applyAlignment="1">
      <alignment horizontal="center" vertical="center"/>
    </xf>
    <xf numFmtId="14" fontId="6" fillId="0" borderId="44" xfId="0" applyNumberFormat="1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43" xfId="0" applyFont="1" applyBorder="1">
      <alignment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8" fillId="2" borderId="49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20" fillId="0" borderId="8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20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6" fillId="0" borderId="2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6" fillId="0" borderId="23" xfId="0" applyFont="1" applyBorder="1" applyAlignment="1">
      <alignment horizontal="left" vertical="center"/>
    </xf>
    <xf numFmtId="0" fontId="26" fillId="0" borderId="4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2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6" fillId="0" borderId="41" xfId="0" applyFont="1" applyBorder="1" applyAlignment="1">
      <alignment horizontal="center" vertical="center"/>
    </xf>
    <xf numFmtId="0" fontId="6" fillId="0" borderId="41" xfId="0" applyFont="1" applyBorder="1" applyAlignment="1">
      <alignment horizontal="left" vertical="center"/>
    </xf>
    <xf numFmtId="0" fontId="6" fillId="0" borderId="4" xfId="0" applyFont="1" applyBorder="1">
      <alignment vertical="center"/>
    </xf>
    <xf numFmtId="0" fontId="6" fillId="0" borderId="41" xfId="0" applyFont="1" applyBorder="1">
      <alignment vertical="center"/>
    </xf>
    <xf numFmtId="14" fontId="30" fillId="0" borderId="3" xfId="0" applyNumberFormat="1" applyFont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9" fillId="0" borderId="50" xfId="0" applyFont="1" applyBorder="1">
      <alignment vertical="center"/>
    </xf>
    <xf numFmtId="0" fontId="12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vertical="center"/>
    </xf>
    <xf numFmtId="0" fontId="18" fillId="0" borderId="50" xfId="0" applyFont="1" applyBorder="1">
      <alignment vertical="center"/>
    </xf>
    <xf numFmtId="41" fontId="23" fillId="0" borderId="50" xfId="1" applyFont="1" applyBorder="1">
      <alignment vertical="center"/>
    </xf>
    <xf numFmtId="0" fontId="20" fillId="0" borderId="50" xfId="0" applyFont="1" applyBorder="1" applyAlignment="1">
      <alignment horizontal="center" vertical="center"/>
    </xf>
    <xf numFmtId="0" fontId="0" fillId="0" borderId="50" xfId="0" applyBorder="1">
      <alignment vertical="center"/>
    </xf>
    <xf numFmtId="0" fontId="16" fillId="0" borderId="50" xfId="0" applyFont="1" applyBorder="1">
      <alignment vertical="center"/>
    </xf>
    <xf numFmtId="41" fontId="0" fillId="0" borderId="50" xfId="0" applyNumberFormat="1" applyBorder="1">
      <alignment vertical="center"/>
    </xf>
    <xf numFmtId="0" fontId="9" fillId="3" borderId="50" xfId="0" applyFont="1" applyFill="1" applyBorder="1" applyAlignment="1">
      <alignment horizontal="center" vertical="center"/>
    </xf>
    <xf numFmtId="41" fontId="9" fillId="3" borderId="50" xfId="1" applyFont="1" applyFill="1" applyBorder="1" applyAlignment="1">
      <alignment horizontal="center" vertical="center"/>
    </xf>
    <xf numFmtId="0" fontId="5" fillId="0" borderId="50" xfId="0" applyFont="1" applyBorder="1">
      <alignment vertical="center"/>
    </xf>
    <xf numFmtId="0" fontId="9" fillId="0" borderId="50" xfId="0" applyFont="1" applyBorder="1" applyAlignment="1">
      <alignment horizontal="center" vertical="center"/>
    </xf>
    <xf numFmtId="0" fontId="18" fillId="0" borderId="50" xfId="0" applyFont="1" applyBorder="1" applyAlignment="1">
      <alignment horizontal="center" vertical="center"/>
    </xf>
    <xf numFmtId="41" fontId="18" fillId="3" borderId="50" xfId="1" applyFont="1" applyFill="1" applyBorder="1" applyAlignment="1">
      <alignment horizontal="center" vertical="center"/>
    </xf>
    <xf numFmtId="0" fontId="18" fillId="0" borderId="50" xfId="0" applyFont="1" applyFill="1" applyBorder="1" applyAlignment="1">
      <alignment horizontal="center" vertical="center"/>
    </xf>
    <xf numFmtId="0" fontId="6" fillId="4" borderId="50" xfId="0" applyFont="1" applyFill="1" applyBorder="1" applyAlignment="1">
      <alignment horizontal="center" vertical="center"/>
    </xf>
    <xf numFmtId="177" fontId="6" fillId="4" borderId="50" xfId="0" applyNumberFormat="1" applyFont="1" applyFill="1" applyBorder="1" applyAlignment="1">
      <alignment horizontal="center" vertical="center"/>
    </xf>
    <xf numFmtId="0" fontId="20" fillId="4" borderId="50" xfId="0" applyFont="1" applyFill="1" applyBorder="1" applyAlignment="1">
      <alignment horizontal="center" vertical="center"/>
    </xf>
    <xf numFmtId="0" fontId="21" fillId="4" borderId="50" xfId="0" applyFont="1" applyFill="1" applyBorder="1" applyAlignment="1">
      <alignment horizontal="center" vertical="center"/>
    </xf>
    <xf numFmtId="177" fontId="0" fillId="0" borderId="50" xfId="0" applyNumberFormat="1" applyBorder="1">
      <alignment vertical="center"/>
    </xf>
    <xf numFmtId="0" fontId="5" fillId="5" borderId="50" xfId="0" applyFont="1" applyFill="1" applyBorder="1">
      <alignment vertical="center"/>
    </xf>
    <xf numFmtId="0" fontId="6" fillId="5" borderId="5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32" fillId="0" borderId="8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2" borderId="34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25" fillId="2" borderId="34" xfId="0" applyFont="1" applyFill="1" applyBorder="1" applyAlignment="1">
      <alignment horizontal="center" vertical="center" wrapText="1"/>
    </xf>
    <xf numFmtId="0" fontId="25" fillId="2" borderId="34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2" fillId="0" borderId="30" xfId="0" applyFont="1" applyBorder="1" applyAlignment="1">
      <alignment horizontal="right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0" fillId="0" borderId="30" xfId="0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8" fillId="2" borderId="16" xfId="0" applyFont="1" applyFill="1" applyBorder="1" applyAlignment="1">
      <alignment horizontal="center" vertical="center"/>
    </xf>
    <xf numFmtId="176" fontId="9" fillId="0" borderId="41" xfId="0" applyNumberFormat="1" applyFont="1" applyBorder="1" applyAlignment="1">
      <alignment horizontal="center" vertical="center"/>
    </xf>
    <xf numFmtId="176" fontId="9" fillId="0" borderId="23" xfId="0" applyNumberFormat="1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4"/>
  <sheetViews>
    <sheetView tabSelected="1" zoomScale="75" zoomScaleNormal="75" workbookViewId="0">
      <selection activeCell="I24" sqref="I24"/>
    </sheetView>
  </sheetViews>
  <sheetFormatPr defaultRowHeight="17.25" x14ac:dyDescent="0.3"/>
  <cols>
    <col min="1" max="1" width="5.375" customWidth="1"/>
    <col min="2" max="2" width="10.375" customWidth="1"/>
    <col min="3" max="3" width="5.625" style="24" customWidth="1"/>
    <col min="4" max="4" width="10.625" style="27" customWidth="1"/>
    <col min="5" max="5" width="5.25" customWidth="1"/>
    <col min="6" max="6" width="6.75" customWidth="1"/>
    <col min="7" max="7" width="22.125" customWidth="1"/>
    <col min="8" max="8" width="13.875" customWidth="1"/>
    <col min="9" max="9" width="6.875" customWidth="1"/>
    <col min="10" max="10" width="14.25" style="31" customWidth="1"/>
    <col min="11" max="11" width="21.75" customWidth="1"/>
    <col min="12" max="12" width="5.625" customWidth="1"/>
    <col min="13" max="13" width="9.625" bestFit="1" customWidth="1"/>
    <col min="14" max="15" width="7.875" customWidth="1"/>
    <col min="16" max="16" width="6.75" style="37" customWidth="1"/>
    <col min="17" max="18" width="5" customWidth="1"/>
    <col min="19" max="19" width="6" style="14" customWidth="1"/>
    <col min="20" max="20" width="21.125" customWidth="1"/>
    <col min="21" max="21" width="14.5" customWidth="1"/>
    <col min="22" max="22" width="6" hidden="1" customWidth="1"/>
    <col min="23" max="23" width="4.875" hidden="1" customWidth="1"/>
    <col min="24" max="28" width="5.5" hidden="1" customWidth="1"/>
    <col min="29" max="29" width="7.5" style="14" customWidth="1"/>
    <col min="30" max="30" width="6.875" customWidth="1"/>
    <col min="31" max="31" width="9" customWidth="1"/>
    <col min="32" max="32" width="7.375" style="14" customWidth="1"/>
    <col min="33" max="33" width="8.75" customWidth="1"/>
    <col min="34" max="35" width="9" customWidth="1"/>
    <col min="36" max="36" width="6.5" style="14" customWidth="1"/>
    <col min="37" max="37" width="6.625" customWidth="1"/>
    <col min="38" max="38" width="7.25" style="14" customWidth="1"/>
    <col min="39" max="39" width="10.125" customWidth="1"/>
    <col min="40" max="40" width="6.625" customWidth="1"/>
  </cols>
  <sheetData>
    <row r="1" spans="1:40" s="2" customFormat="1" ht="20.25" x14ac:dyDescent="0.3">
      <c r="A1" s="208" t="s">
        <v>271</v>
      </c>
      <c r="B1" s="208"/>
      <c r="C1" s="23"/>
      <c r="D1" s="25"/>
      <c r="J1" s="30"/>
      <c r="P1" s="35"/>
      <c r="S1" s="11"/>
      <c r="X1" s="3"/>
      <c r="Y1" s="3"/>
      <c r="Z1" s="3"/>
      <c r="AA1" s="3"/>
      <c r="AB1" s="3"/>
      <c r="AC1" s="11"/>
      <c r="AD1" s="3"/>
      <c r="AF1" s="11"/>
      <c r="AJ1" s="11"/>
      <c r="AL1" s="11"/>
    </row>
    <row r="2" spans="1:40" s="2" customFormat="1" ht="26.25" x14ac:dyDescent="0.3">
      <c r="A2" s="180" t="s">
        <v>272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  <c r="X2" s="180"/>
      <c r="Y2" s="180"/>
      <c r="Z2" s="180"/>
      <c r="AA2" s="180"/>
      <c r="AB2" s="180"/>
      <c r="AC2" s="180"/>
      <c r="AD2" s="180"/>
      <c r="AF2" s="11"/>
      <c r="AJ2" s="11"/>
      <c r="AL2" s="11"/>
    </row>
    <row r="3" spans="1:40" s="2" customFormat="1" ht="26.25" x14ac:dyDescent="0.3">
      <c r="A3" s="209" t="s">
        <v>264</v>
      </c>
      <c r="B3" s="209"/>
      <c r="C3" s="209"/>
      <c r="D3" s="209"/>
      <c r="E3" s="209"/>
      <c r="F3" s="4"/>
      <c r="G3" s="4"/>
      <c r="H3" s="4"/>
      <c r="I3" s="4"/>
      <c r="J3" s="28"/>
      <c r="K3" s="4"/>
      <c r="L3" s="4"/>
      <c r="M3" s="4"/>
      <c r="N3" s="4"/>
      <c r="O3" s="4"/>
      <c r="P3" s="36"/>
      <c r="Q3" s="4"/>
      <c r="R3" s="4"/>
      <c r="S3" s="22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F3" s="11"/>
      <c r="AJ3" s="11"/>
      <c r="AL3" s="11"/>
    </row>
    <row r="4" spans="1:40" ht="23.25" customHeight="1" thickBot="1" x14ac:dyDescent="0.35">
      <c r="A4" s="219" t="s">
        <v>15</v>
      </c>
      <c r="B4" s="219"/>
      <c r="C4" s="219"/>
      <c r="D4" s="219"/>
      <c r="E4" s="219"/>
      <c r="F4" s="219"/>
      <c r="G4" s="219"/>
      <c r="AI4" s="220" t="s">
        <v>16</v>
      </c>
      <c r="AJ4" s="221"/>
      <c r="AK4" s="210" t="s">
        <v>263</v>
      </c>
      <c r="AL4" s="210"/>
      <c r="AM4" s="210"/>
      <c r="AN4" s="210"/>
    </row>
    <row r="5" spans="1:40" s="6" customFormat="1" ht="24" customHeight="1" thickBot="1" x14ac:dyDescent="0.35">
      <c r="A5" s="185" t="s">
        <v>17</v>
      </c>
      <c r="B5" s="211" t="s">
        <v>10</v>
      </c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3" t="s">
        <v>18</v>
      </c>
      <c r="T5" s="212"/>
      <c r="U5" s="214"/>
      <c r="V5" s="188" t="s">
        <v>19</v>
      </c>
      <c r="W5" s="182"/>
      <c r="X5" s="182"/>
      <c r="Y5" s="182"/>
      <c r="Z5" s="182"/>
      <c r="AA5" s="182"/>
      <c r="AB5" s="184"/>
      <c r="AC5" s="188" t="s">
        <v>9</v>
      </c>
      <c r="AD5" s="215"/>
      <c r="AE5" s="215"/>
      <c r="AF5" s="182"/>
      <c r="AG5" s="182"/>
      <c r="AH5" s="182"/>
      <c r="AI5" s="182"/>
      <c r="AJ5" s="184"/>
      <c r="AK5" s="8" t="s">
        <v>45</v>
      </c>
      <c r="AL5" s="12" t="s">
        <v>270</v>
      </c>
      <c r="AM5" s="216" t="s">
        <v>20</v>
      </c>
      <c r="AN5" s="216"/>
    </row>
    <row r="6" spans="1:40" s="6" customFormat="1" ht="24" customHeight="1" thickBot="1" x14ac:dyDescent="0.35">
      <c r="A6" s="186"/>
      <c r="B6" s="193" t="s">
        <v>4</v>
      </c>
      <c r="C6" s="217" t="s">
        <v>21</v>
      </c>
      <c r="D6" s="197" t="s">
        <v>22</v>
      </c>
      <c r="E6" s="193" t="s">
        <v>23</v>
      </c>
      <c r="F6" s="193" t="s">
        <v>24</v>
      </c>
      <c r="G6" s="193" t="s">
        <v>25</v>
      </c>
      <c r="H6" s="222" t="s">
        <v>26</v>
      </c>
      <c r="I6" s="193" t="s">
        <v>1</v>
      </c>
      <c r="J6" s="193"/>
      <c r="K6" s="193"/>
      <c r="L6" s="207" t="s">
        <v>27</v>
      </c>
      <c r="M6" s="207" t="s">
        <v>28</v>
      </c>
      <c r="N6" s="193" t="s">
        <v>2</v>
      </c>
      <c r="O6" s="193"/>
      <c r="P6" s="41" t="s">
        <v>202</v>
      </c>
      <c r="Q6" s="193" t="s">
        <v>3</v>
      </c>
      <c r="R6" s="193"/>
      <c r="S6" s="185" t="s">
        <v>12</v>
      </c>
      <c r="T6" s="195" t="s">
        <v>29</v>
      </c>
      <c r="U6" s="191" t="s">
        <v>11</v>
      </c>
      <c r="V6" s="188" t="s">
        <v>30</v>
      </c>
      <c r="W6" s="189" t="s">
        <v>31</v>
      </c>
      <c r="X6" s="181" t="s">
        <v>32</v>
      </c>
      <c r="Y6" s="182" t="s">
        <v>33</v>
      </c>
      <c r="Z6" s="182" t="s">
        <v>34</v>
      </c>
      <c r="AA6" s="181" t="s">
        <v>35</v>
      </c>
      <c r="AB6" s="183" t="s">
        <v>36</v>
      </c>
      <c r="AC6" s="15" t="s">
        <v>13</v>
      </c>
      <c r="AD6" s="203" t="s">
        <v>37</v>
      </c>
      <c r="AE6" s="199" t="s">
        <v>38</v>
      </c>
      <c r="AF6" s="18" t="s">
        <v>51</v>
      </c>
      <c r="AG6" s="201" t="s">
        <v>39</v>
      </c>
      <c r="AH6" s="203" t="s">
        <v>40</v>
      </c>
      <c r="AI6" s="205" t="s">
        <v>41</v>
      </c>
      <c r="AJ6" s="120" t="s">
        <v>198</v>
      </c>
      <c r="AK6" s="9" t="s">
        <v>46</v>
      </c>
      <c r="AL6" s="9" t="s">
        <v>49</v>
      </c>
      <c r="AM6" s="185" t="s">
        <v>42</v>
      </c>
      <c r="AN6" s="191" t="s">
        <v>6</v>
      </c>
    </row>
    <row r="7" spans="1:40" s="6" customFormat="1" ht="24.75" thickBot="1" x14ac:dyDescent="0.35">
      <c r="A7" s="187"/>
      <c r="B7" s="194"/>
      <c r="C7" s="218"/>
      <c r="D7" s="198"/>
      <c r="E7" s="194"/>
      <c r="F7" s="194"/>
      <c r="G7" s="194"/>
      <c r="H7" s="204"/>
      <c r="I7" s="7" t="s">
        <v>43</v>
      </c>
      <c r="J7" s="21" t="s">
        <v>0</v>
      </c>
      <c r="K7" s="7" t="s">
        <v>5</v>
      </c>
      <c r="L7" s="194"/>
      <c r="M7" s="194"/>
      <c r="N7" s="7" t="s">
        <v>6</v>
      </c>
      <c r="O7" s="7" t="s">
        <v>7</v>
      </c>
      <c r="P7" s="42" t="s">
        <v>201</v>
      </c>
      <c r="Q7" s="7" t="s">
        <v>8</v>
      </c>
      <c r="R7" s="20" t="s">
        <v>44</v>
      </c>
      <c r="S7" s="187"/>
      <c r="T7" s="196"/>
      <c r="U7" s="192"/>
      <c r="V7" s="188"/>
      <c r="W7" s="190"/>
      <c r="X7" s="182"/>
      <c r="Y7" s="182"/>
      <c r="Z7" s="182"/>
      <c r="AA7" s="182"/>
      <c r="AB7" s="184"/>
      <c r="AC7" s="17" t="s">
        <v>50</v>
      </c>
      <c r="AD7" s="204"/>
      <c r="AE7" s="200"/>
      <c r="AF7" s="19" t="s">
        <v>52</v>
      </c>
      <c r="AG7" s="202"/>
      <c r="AH7" s="204"/>
      <c r="AI7" s="206"/>
      <c r="AJ7" s="125" t="s">
        <v>199</v>
      </c>
      <c r="AK7" s="10" t="s">
        <v>47</v>
      </c>
      <c r="AL7" s="10" t="s">
        <v>265</v>
      </c>
      <c r="AM7" s="187"/>
      <c r="AN7" s="192"/>
    </row>
    <row r="8" spans="1:40" s="6" customFormat="1" ht="30" customHeight="1" x14ac:dyDescent="0.3">
      <c r="A8" s="44">
        <v>1</v>
      </c>
      <c r="B8" s="45">
        <v>42788</v>
      </c>
      <c r="C8" s="46" t="s">
        <v>273</v>
      </c>
      <c r="D8" s="45">
        <v>600215</v>
      </c>
      <c r="E8" s="47" t="s">
        <v>274</v>
      </c>
      <c r="F8" s="47"/>
      <c r="G8" s="130" t="s">
        <v>275</v>
      </c>
      <c r="H8" s="130" t="s">
        <v>276</v>
      </c>
      <c r="I8" s="131"/>
      <c r="J8" s="130" t="s">
        <v>276</v>
      </c>
      <c r="K8" s="130" t="s">
        <v>275</v>
      </c>
      <c r="L8" s="29">
        <v>49</v>
      </c>
      <c r="M8" s="126" t="s">
        <v>277</v>
      </c>
      <c r="N8" s="33">
        <v>12</v>
      </c>
      <c r="O8" s="33">
        <v>12</v>
      </c>
      <c r="P8" s="33">
        <v>20</v>
      </c>
      <c r="Q8" s="48" t="s">
        <v>278</v>
      </c>
      <c r="R8" s="48"/>
      <c r="S8" s="16" t="s">
        <v>279</v>
      </c>
      <c r="T8" s="113" t="s">
        <v>280</v>
      </c>
      <c r="U8" s="50" t="s">
        <v>281</v>
      </c>
      <c r="V8" s="51"/>
      <c r="W8" s="47"/>
      <c r="X8" s="47"/>
      <c r="Y8" s="47"/>
      <c r="Z8" s="47"/>
      <c r="AA8" s="47"/>
      <c r="AB8" s="52"/>
      <c r="AC8" s="53" t="s">
        <v>282</v>
      </c>
      <c r="AD8" s="49">
        <v>49</v>
      </c>
      <c r="AE8" s="54">
        <v>66</v>
      </c>
      <c r="AF8" s="55">
        <v>20</v>
      </c>
      <c r="AG8" s="33">
        <v>12</v>
      </c>
      <c r="AH8" s="33">
        <v>46</v>
      </c>
      <c r="AI8" s="56">
        <v>20</v>
      </c>
      <c r="AJ8" s="121"/>
      <c r="AK8" s="227" t="s">
        <v>283</v>
      </c>
      <c r="AL8" s="58"/>
      <c r="AM8" s="59"/>
      <c r="AN8" s="50"/>
    </row>
    <row r="9" spans="1:40" s="6" customFormat="1" ht="30" customHeight="1" x14ac:dyDescent="0.3">
      <c r="A9" s="44">
        <v>2</v>
      </c>
      <c r="B9" s="45"/>
      <c r="C9" s="46"/>
      <c r="D9" s="45"/>
      <c r="E9" s="47"/>
      <c r="F9" s="47"/>
      <c r="G9" s="130"/>
      <c r="H9" s="179"/>
      <c r="I9" s="130"/>
      <c r="J9" s="130"/>
      <c r="K9" s="132"/>
      <c r="L9" s="29"/>
      <c r="M9" s="126"/>
      <c r="N9" s="33"/>
      <c r="O9" s="33"/>
      <c r="P9" s="33"/>
      <c r="Q9" s="48"/>
      <c r="R9" s="48"/>
      <c r="S9" s="16"/>
      <c r="T9" s="113"/>
      <c r="U9" s="52"/>
      <c r="V9" s="51"/>
      <c r="W9" s="47"/>
      <c r="X9" s="47"/>
      <c r="Y9" s="47"/>
      <c r="Z9" s="47"/>
      <c r="AA9" s="47"/>
      <c r="AB9" s="52"/>
      <c r="AC9" s="53"/>
      <c r="AD9" s="49"/>
      <c r="AE9" s="54"/>
      <c r="AF9" s="55"/>
      <c r="AG9" s="33"/>
      <c r="AH9" s="33"/>
      <c r="AI9" s="56"/>
      <c r="AJ9" s="121"/>
      <c r="AK9" s="57"/>
      <c r="AL9" s="58"/>
      <c r="AM9" s="39"/>
      <c r="AN9" s="52"/>
    </row>
    <row r="10" spans="1:40" s="6" customFormat="1" ht="30" customHeight="1" x14ac:dyDescent="0.3">
      <c r="A10" s="44">
        <v>3</v>
      </c>
      <c r="B10" s="45"/>
      <c r="C10" s="46"/>
      <c r="D10" s="45"/>
      <c r="E10" s="47"/>
      <c r="F10" s="47"/>
      <c r="G10" s="130"/>
      <c r="H10" s="130"/>
      <c r="I10" s="130"/>
      <c r="J10" s="130"/>
      <c r="K10" s="132"/>
      <c r="L10" s="29"/>
      <c r="M10" s="126"/>
      <c r="N10" s="33"/>
      <c r="O10" s="33"/>
      <c r="P10" s="33"/>
      <c r="Q10" s="48"/>
      <c r="R10" s="48"/>
      <c r="S10" s="16"/>
      <c r="T10" s="113"/>
      <c r="U10" s="52"/>
      <c r="V10" s="51"/>
      <c r="W10" s="47"/>
      <c r="X10" s="47"/>
      <c r="Y10" s="47"/>
      <c r="Z10" s="47"/>
      <c r="AA10" s="47"/>
      <c r="AB10" s="52"/>
      <c r="AC10" s="53"/>
      <c r="AD10" s="49"/>
      <c r="AE10" s="54"/>
      <c r="AF10" s="55"/>
      <c r="AG10" s="33"/>
      <c r="AH10" s="33"/>
      <c r="AI10" s="56"/>
      <c r="AJ10" s="121"/>
      <c r="AK10" s="57"/>
      <c r="AL10" s="58"/>
      <c r="AM10" s="60"/>
      <c r="AN10" s="52"/>
    </row>
    <row r="11" spans="1:40" s="6" customFormat="1" ht="30" customHeight="1" x14ac:dyDescent="0.3">
      <c r="A11" s="44">
        <v>4</v>
      </c>
      <c r="B11" s="45"/>
      <c r="C11" s="46"/>
      <c r="D11" s="45"/>
      <c r="E11" s="47"/>
      <c r="F11" s="47"/>
      <c r="G11" s="130"/>
      <c r="H11" s="130"/>
      <c r="I11" s="130"/>
      <c r="J11" s="130"/>
      <c r="K11" s="132"/>
      <c r="L11" s="29"/>
      <c r="M11" s="126"/>
      <c r="N11" s="33"/>
      <c r="O11" s="33"/>
      <c r="P11" s="33"/>
      <c r="Q11" s="48"/>
      <c r="R11" s="48"/>
      <c r="S11" s="16"/>
      <c r="T11" s="113"/>
      <c r="U11" s="52"/>
      <c r="V11" s="51"/>
      <c r="W11" s="47"/>
      <c r="X11" s="47"/>
      <c r="Y11" s="47"/>
      <c r="Z11" s="47"/>
      <c r="AA11" s="47"/>
      <c r="AB11" s="52"/>
      <c r="AC11" s="53"/>
      <c r="AD11" s="49"/>
      <c r="AE11" s="54"/>
      <c r="AF11" s="55"/>
      <c r="AG11" s="33"/>
      <c r="AH11" s="33"/>
      <c r="AI11" s="56"/>
      <c r="AJ11" s="121"/>
      <c r="AK11" s="57"/>
      <c r="AL11" s="58"/>
      <c r="AM11" s="60"/>
      <c r="AN11" s="52"/>
    </row>
    <row r="12" spans="1:40" s="6" customFormat="1" ht="30" customHeight="1" x14ac:dyDescent="0.3">
      <c r="A12" s="44">
        <v>5</v>
      </c>
      <c r="B12" s="45"/>
      <c r="C12" s="46"/>
      <c r="D12" s="45"/>
      <c r="E12" s="47"/>
      <c r="F12" s="47"/>
      <c r="G12" s="130"/>
      <c r="H12" s="130"/>
      <c r="I12" s="130"/>
      <c r="J12" s="130"/>
      <c r="K12" s="132"/>
      <c r="L12" s="29"/>
      <c r="M12" s="126"/>
      <c r="N12" s="33"/>
      <c r="O12" s="33"/>
      <c r="P12" s="33"/>
      <c r="Q12" s="48"/>
      <c r="R12" s="48"/>
      <c r="S12" s="16"/>
      <c r="T12" s="113"/>
      <c r="U12" s="52"/>
      <c r="V12" s="51"/>
      <c r="W12" s="47"/>
      <c r="X12" s="47"/>
      <c r="Y12" s="47"/>
      <c r="Z12" s="47"/>
      <c r="AA12" s="47"/>
      <c r="AB12" s="52"/>
      <c r="AC12" s="53"/>
      <c r="AD12" s="49"/>
      <c r="AE12" s="54"/>
      <c r="AF12" s="55"/>
      <c r="AG12" s="33"/>
      <c r="AH12" s="33"/>
      <c r="AI12" s="56"/>
      <c r="AJ12" s="121"/>
      <c r="AK12" s="57"/>
      <c r="AL12" s="58"/>
      <c r="AM12" s="60"/>
      <c r="AN12" s="52"/>
    </row>
    <row r="13" spans="1:40" s="6" customFormat="1" ht="30" customHeight="1" x14ac:dyDescent="0.3">
      <c r="A13" s="44">
        <v>6</v>
      </c>
      <c r="B13" s="45"/>
      <c r="C13" s="46"/>
      <c r="D13" s="45"/>
      <c r="E13" s="47"/>
      <c r="F13" s="47"/>
      <c r="G13" s="133"/>
      <c r="H13" s="133"/>
      <c r="I13" s="133"/>
      <c r="J13" s="133"/>
      <c r="K13" s="134"/>
      <c r="L13" s="48"/>
      <c r="M13" s="127"/>
      <c r="N13" s="33"/>
      <c r="O13" s="33"/>
      <c r="P13" s="33"/>
      <c r="Q13" s="48"/>
      <c r="R13" s="48"/>
      <c r="S13" s="16"/>
      <c r="T13" s="114"/>
      <c r="U13" s="52"/>
      <c r="V13" s="51"/>
      <c r="W13" s="47"/>
      <c r="X13" s="47"/>
      <c r="Y13" s="47"/>
      <c r="Z13" s="47"/>
      <c r="AA13" s="47"/>
      <c r="AB13" s="52"/>
      <c r="AC13" s="44"/>
      <c r="AD13" s="51"/>
      <c r="AE13" s="54"/>
      <c r="AF13" s="55"/>
      <c r="AG13" s="33"/>
      <c r="AH13" s="33"/>
      <c r="AI13" s="56"/>
      <c r="AJ13" s="121"/>
      <c r="AK13" s="57"/>
      <c r="AL13" s="58"/>
      <c r="AM13" s="39"/>
      <c r="AN13" s="61"/>
    </row>
    <row r="14" spans="1:40" s="6" customFormat="1" ht="30" customHeight="1" x14ac:dyDescent="0.3">
      <c r="A14" s="44">
        <v>7</v>
      </c>
      <c r="B14" s="45"/>
      <c r="C14" s="46"/>
      <c r="D14" s="45"/>
      <c r="E14" s="47"/>
      <c r="F14" s="47"/>
      <c r="G14" s="133"/>
      <c r="H14" s="133"/>
      <c r="I14" s="133"/>
      <c r="J14" s="133"/>
      <c r="K14" s="134"/>
      <c r="L14" s="48"/>
      <c r="M14" s="127"/>
      <c r="N14" s="33"/>
      <c r="O14" s="33"/>
      <c r="P14" s="33"/>
      <c r="Q14" s="48"/>
      <c r="R14" s="48"/>
      <c r="S14" s="16"/>
      <c r="T14" s="114"/>
      <c r="U14" s="52"/>
      <c r="V14" s="51"/>
      <c r="W14" s="47"/>
      <c r="X14" s="47"/>
      <c r="Y14" s="47"/>
      <c r="Z14" s="47"/>
      <c r="AA14" s="47"/>
      <c r="AB14" s="52"/>
      <c r="AC14" s="44"/>
      <c r="AD14" s="51"/>
      <c r="AE14" s="54"/>
      <c r="AF14" s="55"/>
      <c r="AG14" s="33"/>
      <c r="AH14" s="33"/>
      <c r="AI14" s="56"/>
      <c r="AJ14" s="121"/>
      <c r="AK14" s="57"/>
      <c r="AL14" s="58"/>
      <c r="AM14" s="39"/>
      <c r="AN14" s="61"/>
    </row>
    <row r="15" spans="1:40" s="6" customFormat="1" ht="30" customHeight="1" x14ac:dyDescent="0.3">
      <c r="A15" s="44">
        <v>8</v>
      </c>
      <c r="B15" s="45"/>
      <c r="C15" s="46"/>
      <c r="D15" s="45"/>
      <c r="E15" s="47"/>
      <c r="F15" s="47"/>
      <c r="G15" s="133"/>
      <c r="H15" s="133"/>
      <c r="I15" s="133"/>
      <c r="J15" s="130"/>
      <c r="K15" s="134"/>
      <c r="L15" s="48"/>
      <c r="M15" s="127"/>
      <c r="N15" s="33"/>
      <c r="O15" s="33"/>
      <c r="P15" s="33"/>
      <c r="Q15" s="48"/>
      <c r="R15" s="48"/>
      <c r="S15" s="16"/>
      <c r="T15" s="114"/>
      <c r="U15" s="52"/>
      <c r="V15" s="51"/>
      <c r="W15" s="47"/>
      <c r="X15" s="47"/>
      <c r="Y15" s="47"/>
      <c r="Z15" s="47"/>
      <c r="AA15" s="47"/>
      <c r="AB15" s="52"/>
      <c r="AC15" s="44"/>
      <c r="AD15" s="51"/>
      <c r="AE15" s="54"/>
      <c r="AF15" s="55"/>
      <c r="AG15" s="33"/>
      <c r="AH15" s="33"/>
      <c r="AI15" s="56"/>
      <c r="AJ15" s="121"/>
      <c r="AK15" s="57"/>
      <c r="AL15" s="58"/>
      <c r="AM15" s="39"/>
      <c r="AN15" s="61"/>
    </row>
    <row r="16" spans="1:40" s="6" customFormat="1" ht="30" customHeight="1" x14ac:dyDescent="0.3">
      <c r="A16" s="44">
        <v>9</v>
      </c>
      <c r="B16" s="45"/>
      <c r="C16" s="46"/>
      <c r="D16" s="45"/>
      <c r="E16" s="47"/>
      <c r="F16" s="47"/>
      <c r="G16" s="135"/>
      <c r="H16" s="133"/>
      <c r="I16" s="136"/>
      <c r="J16" s="133"/>
      <c r="K16" s="137"/>
      <c r="L16" s="48"/>
      <c r="M16" s="127"/>
      <c r="N16" s="33"/>
      <c r="O16" s="33"/>
      <c r="P16" s="33"/>
      <c r="Q16" s="48"/>
      <c r="R16" s="48"/>
      <c r="S16" s="16"/>
      <c r="T16" s="114"/>
      <c r="U16" s="52"/>
      <c r="V16" s="51"/>
      <c r="W16" s="47"/>
      <c r="X16" s="47"/>
      <c r="Y16" s="47"/>
      <c r="Z16" s="47"/>
      <c r="AA16" s="47"/>
      <c r="AB16" s="52"/>
      <c r="AC16" s="44"/>
      <c r="AD16" s="51"/>
      <c r="AE16" s="54"/>
      <c r="AF16" s="55"/>
      <c r="AG16" s="33"/>
      <c r="AH16" s="33"/>
      <c r="AI16" s="56"/>
      <c r="AJ16" s="121"/>
      <c r="AK16" s="57"/>
      <c r="AL16" s="58"/>
      <c r="AM16" s="39"/>
      <c r="AN16" s="61"/>
    </row>
    <row r="17" spans="1:40" s="6" customFormat="1" ht="30" customHeight="1" thickBot="1" x14ac:dyDescent="0.35">
      <c r="A17" s="44">
        <v>10</v>
      </c>
      <c r="B17" s="45"/>
      <c r="C17" s="46"/>
      <c r="D17" s="45"/>
      <c r="E17" s="47"/>
      <c r="F17" s="47"/>
      <c r="G17" s="138"/>
      <c r="H17" s="114"/>
      <c r="I17" s="139"/>
      <c r="J17" s="133"/>
      <c r="K17" s="140"/>
      <c r="L17" s="51"/>
      <c r="M17" s="127"/>
      <c r="N17" s="33"/>
      <c r="O17" s="33"/>
      <c r="P17" s="33"/>
      <c r="Q17" s="48"/>
      <c r="R17" s="48"/>
      <c r="S17" s="16"/>
      <c r="T17" s="113"/>
      <c r="U17" s="52"/>
      <c r="V17" s="51"/>
      <c r="W17" s="47"/>
      <c r="X17" s="47"/>
      <c r="Y17" s="47"/>
      <c r="Z17" s="47"/>
      <c r="AA17" s="47"/>
      <c r="AB17" s="52"/>
      <c r="AC17" s="44"/>
      <c r="AD17" s="51"/>
      <c r="AE17" s="54"/>
      <c r="AF17" s="55"/>
      <c r="AG17" s="33"/>
      <c r="AH17" s="33"/>
      <c r="AI17" s="56"/>
      <c r="AJ17" s="121"/>
      <c r="AK17" s="57"/>
      <c r="AL17" s="58"/>
      <c r="AM17" s="39"/>
      <c r="AN17" s="61"/>
    </row>
    <row r="18" spans="1:40" s="6" customFormat="1" ht="30" customHeight="1" thickBot="1" x14ac:dyDescent="0.35">
      <c r="A18" s="93" t="s">
        <v>182</v>
      </c>
      <c r="B18" s="94"/>
      <c r="C18" s="95"/>
      <c r="D18" s="96"/>
      <c r="E18" s="97"/>
      <c r="F18" s="97"/>
      <c r="G18" s="98"/>
      <c r="H18" s="98"/>
      <c r="I18" s="97"/>
      <c r="J18" s="43"/>
      <c r="K18" s="98"/>
      <c r="L18" s="97"/>
      <c r="M18" s="97"/>
      <c r="N18" s="99"/>
      <c r="O18" s="99"/>
      <c r="P18" s="100"/>
      <c r="Q18" s="97"/>
      <c r="R18" s="101"/>
      <c r="S18" s="102"/>
      <c r="T18" s="97"/>
      <c r="U18" s="101"/>
      <c r="V18" s="102"/>
      <c r="W18" s="97"/>
      <c r="X18" s="97"/>
      <c r="Y18" s="97"/>
      <c r="Z18" s="97"/>
      <c r="AA18" s="97"/>
      <c r="AB18" s="101"/>
      <c r="AC18" s="102"/>
      <c r="AD18" s="97"/>
      <c r="AE18" s="103"/>
      <c r="AF18" s="104"/>
      <c r="AG18" s="103"/>
      <c r="AH18" s="103"/>
      <c r="AI18" s="105"/>
      <c r="AJ18" s="106"/>
      <c r="AK18" s="101"/>
      <c r="AL18" s="106"/>
      <c r="AM18" s="107"/>
      <c r="AN18" s="108">
        <f>SUM(AN8:AN17)</f>
        <v>0</v>
      </c>
    </row>
    <row r="19" spans="1:40" s="109" customFormat="1" ht="16.5" customHeight="1" x14ac:dyDescent="0.3">
      <c r="A19" s="109" t="s">
        <v>14</v>
      </c>
      <c r="D19" s="32"/>
      <c r="J19" s="32"/>
      <c r="P19" s="110"/>
      <c r="S19" s="32"/>
      <c r="AC19" s="32"/>
      <c r="AF19" s="32"/>
      <c r="AJ19" s="32"/>
      <c r="AL19" s="32"/>
    </row>
    <row r="20" spans="1:40" s="1" customFormat="1" x14ac:dyDescent="0.3">
      <c r="A20" s="13">
        <v>1</v>
      </c>
      <c r="B20" s="1" t="s">
        <v>266</v>
      </c>
      <c r="G20" s="26"/>
      <c r="P20" s="38"/>
      <c r="S20" s="13"/>
      <c r="AC20" s="13"/>
      <c r="AF20" s="13"/>
      <c r="AJ20" s="13"/>
      <c r="AL20" s="13"/>
    </row>
    <row r="21" spans="1:40" s="1" customFormat="1" x14ac:dyDescent="0.3">
      <c r="A21" s="13">
        <v>2</v>
      </c>
      <c r="B21" s="1" t="s">
        <v>267</v>
      </c>
      <c r="G21" s="26"/>
      <c r="P21" s="38"/>
      <c r="S21" s="13"/>
      <c r="AC21" s="13"/>
      <c r="AF21" s="13"/>
      <c r="AJ21" s="13"/>
      <c r="AL21" s="13"/>
    </row>
    <row r="22" spans="1:40" s="1" customFormat="1" x14ac:dyDescent="0.3">
      <c r="A22" s="13">
        <v>3</v>
      </c>
      <c r="B22" s="1" t="s">
        <v>268</v>
      </c>
      <c r="G22" s="26"/>
      <c r="P22" s="38"/>
      <c r="S22" s="13"/>
      <c r="AC22" s="13"/>
      <c r="AF22" s="13"/>
      <c r="AJ22" s="13"/>
      <c r="AL22" s="13"/>
    </row>
    <row r="23" spans="1:40" s="2" customFormat="1" x14ac:dyDescent="0.3">
      <c r="A23" s="178">
        <v>4</v>
      </c>
      <c r="B23" s="5" t="s">
        <v>269</v>
      </c>
      <c r="D23" s="5"/>
      <c r="F23" s="23"/>
      <c r="G23" s="25"/>
      <c r="P23" s="35"/>
      <c r="S23" s="11"/>
      <c r="AC23" s="11"/>
      <c r="AF23" s="11"/>
      <c r="AJ23" s="11"/>
      <c r="AL23" s="11"/>
    </row>
    <row r="24" spans="1:40" x14ac:dyDescent="0.3">
      <c r="D24"/>
      <c r="F24" s="24"/>
      <c r="G24" s="27"/>
      <c r="J24"/>
    </row>
  </sheetData>
  <mergeCells count="41">
    <mergeCell ref="A1:B1"/>
    <mergeCell ref="AM6:AM7"/>
    <mergeCell ref="AN6:AN7"/>
    <mergeCell ref="A3:E3"/>
    <mergeCell ref="AK4:AN4"/>
    <mergeCell ref="B5:R5"/>
    <mergeCell ref="S5:U5"/>
    <mergeCell ref="V5:AB5"/>
    <mergeCell ref="AC5:AJ5"/>
    <mergeCell ref="AM5:AN5"/>
    <mergeCell ref="L6:L7"/>
    <mergeCell ref="B6:B7"/>
    <mergeCell ref="C6:C7"/>
    <mergeCell ref="A4:G4"/>
    <mergeCell ref="AI4:AJ4"/>
    <mergeCell ref="H6:H7"/>
    <mergeCell ref="AE6:AE7"/>
    <mergeCell ref="AG6:AG7"/>
    <mergeCell ref="AH6:AH7"/>
    <mergeCell ref="AI6:AI7"/>
    <mergeCell ref="M6:M7"/>
    <mergeCell ref="N6:O6"/>
    <mergeCell ref="Q6:R6"/>
    <mergeCell ref="X6:X7"/>
    <mergeCell ref="AD6:AD7"/>
    <mergeCell ref="A2:AD2"/>
    <mergeCell ref="AA6:AA7"/>
    <mergeCell ref="Z6:Z7"/>
    <mergeCell ref="AB6:AB7"/>
    <mergeCell ref="Y6:Y7"/>
    <mergeCell ref="A5:A7"/>
    <mergeCell ref="V6:V7"/>
    <mergeCell ref="W6:W7"/>
    <mergeCell ref="U6:U7"/>
    <mergeCell ref="E6:E7"/>
    <mergeCell ref="F6:F7"/>
    <mergeCell ref="G6:G7"/>
    <mergeCell ref="S6:S7"/>
    <mergeCell ref="T6:T7"/>
    <mergeCell ref="D6:D7"/>
    <mergeCell ref="I6:K6"/>
  </mergeCells>
  <phoneticPr fontId="1" type="noConversion"/>
  <printOptions horizontalCentered="1" verticalCentered="1"/>
  <pageMargins left="0.11811023622047245" right="0.11811023622047245" top="0.55118110236220474" bottom="0.55118110236220474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7"/>
  <sheetViews>
    <sheetView topLeftCell="A10" zoomScale="75" zoomScaleNormal="75" workbookViewId="0">
      <selection activeCell="D40" sqref="D40"/>
    </sheetView>
  </sheetViews>
  <sheetFormatPr defaultRowHeight="16.5" x14ac:dyDescent="0.3"/>
  <cols>
    <col min="1" max="1" width="4.375" customWidth="1"/>
    <col min="2" max="2" width="11.5" bestFit="1" customWidth="1"/>
    <col min="4" max="4" width="11.5" bestFit="1" customWidth="1"/>
    <col min="14" max="16" width="9.125" bestFit="1" customWidth="1"/>
  </cols>
  <sheetData>
    <row r="1" spans="1:40" ht="17.25" thickBot="1" x14ac:dyDescent="0.35">
      <c r="A1" t="s">
        <v>262</v>
      </c>
    </row>
    <row r="2" spans="1:40" s="6" customFormat="1" ht="24" customHeight="1" thickBot="1" x14ac:dyDescent="0.35">
      <c r="A2" s="185" t="s">
        <v>17</v>
      </c>
      <c r="B2" s="211" t="s">
        <v>10</v>
      </c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3" t="s">
        <v>18</v>
      </c>
      <c r="T2" s="212"/>
      <c r="U2" s="214"/>
      <c r="V2" s="188" t="s">
        <v>19</v>
      </c>
      <c r="W2" s="182"/>
      <c r="X2" s="182"/>
      <c r="Y2" s="182"/>
      <c r="Z2" s="182"/>
      <c r="AA2" s="182"/>
      <c r="AB2" s="184"/>
      <c r="AC2" s="188" t="s">
        <v>9</v>
      </c>
      <c r="AD2" s="215"/>
      <c r="AE2" s="215"/>
      <c r="AF2" s="182"/>
      <c r="AG2" s="182"/>
      <c r="AH2" s="182"/>
      <c r="AI2" s="182"/>
      <c r="AJ2" s="184"/>
      <c r="AK2" s="8" t="s">
        <v>45</v>
      </c>
      <c r="AL2" s="150" t="s">
        <v>48</v>
      </c>
      <c r="AM2" s="216" t="s">
        <v>20</v>
      </c>
      <c r="AN2" s="216"/>
    </row>
    <row r="3" spans="1:40" s="6" customFormat="1" ht="24" customHeight="1" thickBot="1" x14ac:dyDescent="0.35">
      <c r="A3" s="186"/>
      <c r="B3" s="193" t="s">
        <v>4</v>
      </c>
      <c r="C3" s="217" t="s">
        <v>21</v>
      </c>
      <c r="D3" s="197" t="s">
        <v>22</v>
      </c>
      <c r="E3" s="193" t="s">
        <v>23</v>
      </c>
      <c r="F3" s="193" t="s">
        <v>24</v>
      </c>
      <c r="G3" s="193" t="s">
        <v>25</v>
      </c>
      <c r="H3" s="222" t="s">
        <v>26</v>
      </c>
      <c r="I3" s="193" t="s">
        <v>1</v>
      </c>
      <c r="J3" s="193"/>
      <c r="K3" s="193"/>
      <c r="L3" s="207" t="s">
        <v>27</v>
      </c>
      <c r="M3" s="207" t="s">
        <v>28</v>
      </c>
      <c r="N3" s="193" t="s">
        <v>2</v>
      </c>
      <c r="O3" s="193"/>
      <c r="P3" s="41" t="s">
        <v>202</v>
      </c>
      <c r="Q3" s="193" t="s">
        <v>3</v>
      </c>
      <c r="R3" s="193"/>
      <c r="S3" s="185" t="s">
        <v>12</v>
      </c>
      <c r="T3" s="195" t="s">
        <v>29</v>
      </c>
      <c r="U3" s="191" t="s">
        <v>11</v>
      </c>
      <c r="V3" s="188" t="s">
        <v>30</v>
      </c>
      <c r="W3" s="189" t="s">
        <v>31</v>
      </c>
      <c r="X3" s="181" t="s">
        <v>32</v>
      </c>
      <c r="Y3" s="182" t="s">
        <v>33</v>
      </c>
      <c r="Z3" s="182" t="s">
        <v>34</v>
      </c>
      <c r="AA3" s="181" t="s">
        <v>35</v>
      </c>
      <c r="AB3" s="183" t="s">
        <v>36</v>
      </c>
      <c r="AC3" s="15" t="s">
        <v>13</v>
      </c>
      <c r="AD3" s="203" t="s">
        <v>37</v>
      </c>
      <c r="AE3" s="199" t="s">
        <v>38</v>
      </c>
      <c r="AF3" s="152" t="s">
        <v>51</v>
      </c>
      <c r="AG3" s="201" t="s">
        <v>39</v>
      </c>
      <c r="AH3" s="203" t="s">
        <v>40</v>
      </c>
      <c r="AI3" s="205" t="s">
        <v>41</v>
      </c>
      <c r="AJ3" s="120" t="s">
        <v>198</v>
      </c>
      <c r="AK3" s="9" t="s">
        <v>46</v>
      </c>
      <c r="AL3" s="9" t="s">
        <v>49</v>
      </c>
      <c r="AM3" s="185" t="s">
        <v>42</v>
      </c>
      <c r="AN3" s="191" t="s">
        <v>6</v>
      </c>
    </row>
    <row r="4" spans="1:40" s="6" customFormat="1" ht="24.75" thickBot="1" x14ac:dyDescent="0.35">
      <c r="A4" s="187"/>
      <c r="B4" s="194"/>
      <c r="C4" s="218"/>
      <c r="D4" s="198"/>
      <c r="E4" s="194"/>
      <c r="F4" s="194"/>
      <c r="G4" s="194"/>
      <c r="H4" s="204"/>
      <c r="I4" s="151" t="s">
        <v>43</v>
      </c>
      <c r="J4" s="151" t="s">
        <v>0</v>
      </c>
      <c r="K4" s="151" t="s">
        <v>5</v>
      </c>
      <c r="L4" s="194"/>
      <c r="M4" s="194"/>
      <c r="N4" s="151" t="s">
        <v>6</v>
      </c>
      <c r="O4" s="151" t="s">
        <v>7</v>
      </c>
      <c r="P4" s="42" t="s">
        <v>52</v>
      </c>
      <c r="Q4" s="151" t="s">
        <v>8</v>
      </c>
      <c r="R4" s="20" t="s">
        <v>44</v>
      </c>
      <c r="S4" s="187"/>
      <c r="T4" s="196"/>
      <c r="U4" s="192"/>
      <c r="V4" s="188"/>
      <c r="W4" s="190"/>
      <c r="X4" s="182"/>
      <c r="Y4" s="182"/>
      <c r="Z4" s="182"/>
      <c r="AA4" s="182"/>
      <c r="AB4" s="184"/>
      <c r="AC4" s="17" t="s">
        <v>50</v>
      </c>
      <c r="AD4" s="204"/>
      <c r="AE4" s="200"/>
      <c r="AF4" s="153" t="s">
        <v>52</v>
      </c>
      <c r="AG4" s="202"/>
      <c r="AH4" s="204"/>
      <c r="AI4" s="206"/>
      <c r="AJ4" s="125" t="s">
        <v>199</v>
      </c>
      <c r="AK4" s="10" t="s">
        <v>47</v>
      </c>
      <c r="AL4" s="10"/>
      <c r="AM4" s="187"/>
      <c r="AN4" s="192"/>
    </row>
    <row r="5" spans="1:40" s="6" customFormat="1" ht="30" customHeight="1" x14ac:dyDescent="0.3">
      <c r="A5" s="44">
        <v>1</v>
      </c>
      <c r="B5" s="45">
        <v>42212</v>
      </c>
      <c r="C5" s="46" t="s">
        <v>53</v>
      </c>
      <c r="D5" s="45">
        <v>21194</v>
      </c>
      <c r="E5" s="47"/>
      <c r="F5" s="47"/>
      <c r="G5" s="130" t="s">
        <v>75</v>
      </c>
      <c r="H5" s="130" t="s">
        <v>92</v>
      </c>
      <c r="I5" s="131" t="s">
        <v>113</v>
      </c>
      <c r="J5" s="130" t="s">
        <v>92</v>
      </c>
      <c r="K5" s="132" t="s">
        <v>75</v>
      </c>
      <c r="L5" s="29" t="s">
        <v>135</v>
      </c>
      <c r="M5" s="126" t="s">
        <v>152</v>
      </c>
      <c r="N5" s="33">
        <v>39</v>
      </c>
      <c r="O5" s="33">
        <v>34</v>
      </c>
      <c r="P5" s="33">
        <v>30</v>
      </c>
      <c r="Q5" s="48" t="s">
        <v>157</v>
      </c>
      <c r="R5" s="48"/>
      <c r="S5" s="16" t="s">
        <v>158</v>
      </c>
      <c r="T5" s="113" t="s">
        <v>159</v>
      </c>
      <c r="U5" s="50"/>
      <c r="V5" s="51" t="s">
        <v>157</v>
      </c>
      <c r="W5" s="47"/>
      <c r="X5" s="47"/>
      <c r="Y5" s="47"/>
      <c r="Z5" s="47"/>
      <c r="AA5" s="47"/>
      <c r="AB5" s="52"/>
      <c r="AC5" s="53" t="s">
        <v>165</v>
      </c>
      <c r="AD5" s="49">
        <v>95</v>
      </c>
      <c r="AE5" s="54">
        <v>129</v>
      </c>
      <c r="AF5" s="55">
        <v>39</v>
      </c>
      <c r="AG5" s="33">
        <v>34</v>
      </c>
      <c r="AH5" s="33">
        <f>+AE5-AG5</f>
        <v>95</v>
      </c>
      <c r="AI5" s="56">
        <v>30</v>
      </c>
      <c r="AJ5" s="121"/>
      <c r="AK5" s="57"/>
      <c r="AL5" s="58">
        <v>1</v>
      </c>
      <c r="AM5" s="59"/>
      <c r="AN5" s="50"/>
    </row>
    <row r="6" spans="1:40" s="6" customFormat="1" ht="30" customHeight="1" x14ac:dyDescent="0.3">
      <c r="A6" s="44">
        <v>2</v>
      </c>
      <c r="B6" s="45">
        <v>42213</v>
      </c>
      <c r="C6" s="46" t="s">
        <v>54</v>
      </c>
      <c r="D6" s="45">
        <v>22437</v>
      </c>
      <c r="E6" s="47"/>
      <c r="F6" s="47"/>
      <c r="G6" s="130" t="s">
        <v>76</v>
      </c>
      <c r="H6" s="130" t="s">
        <v>93</v>
      </c>
      <c r="I6" s="130" t="s">
        <v>114</v>
      </c>
      <c r="J6" s="130" t="s">
        <v>93</v>
      </c>
      <c r="K6" s="132" t="s">
        <v>76</v>
      </c>
      <c r="L6" s="29" t="s">
        <v>136</v>
      </c>
      <c r="M6" s="126" t="s">
        <v>153</v>
      </c>
      <c r="N6" s="33">
        <v>45</v>
      </c>
      <c r="O6" s="33">
        <v>37</v>
      </c>
      <c r="P6" s="33">
        <v>59</v>
      </c>
      <c r="Q6" s="48" t="s">
        <v>157</v>
      </c>
      <c r="R6" s="48"/>
      <c r="S6" s="16" t="s">
        <v>158</v>
      </c>
      <c r="T6" s="113" t="s">
        <v>160</v>
      </c>
      <c r="U6" s="52"/>
      <c r="V6" s="51" t="s">
        <v>157</v>
      </c>
      <c r="W6" s="47"/>
      <c r="X6" s="47"/>
      <c r="Y6" s="47"/>
      <c r="Z6" s="47"/>
      <c r="AA6" s="47"/>
      <c r="AB6" s="52"/>
      <c r="AC6" s="53" t="s">
        <v>166</v>
      </c>
      <c r="AD6" s="49">
        <v>44</v>
      </c>
      <c r="AE6" s="54">
        <v>59</v>
      </c>
      <c r="AF6" s="55">
        <v>45</v>
      </c>
      <c r="AG6" s="33">
        <v>37</v>
      </c>
      <c r="AH6" s="33">
        <f t="shared" ref="AH6:AH22" si="0">+AE6-AG6</f>
        <v>22</v>
      </c>
      <c r="AI6" s="56">
        <v>22</v>
      </c>
      <c r="AJ6" s="121"/>
      <c r="AK6" s="57"/>
      <c r="AL6" s="58">
        <v>1</v>
      </c>
      <c r="AM6" s="60"/>
      <c r="AN6" s="52"/>
    </row>
    <row r="7" spans="1:40" s="6" customFormat="1" ht="30" customHeight="1" x14ac:dyDescent="0.3">
      <c r="A7" s="44">
        <v>3</v>
      </c>
      <c r="B7" s="45">
        <v>42213</v>
      </c>
      <c r="C7" s="46" t="s">
        <v>55</v>
      </c>
      <c r="D7" s="45">
        <v>23168</v>
      </c>
      <c r="E7" s="47"/>
      <c r="F7" s="47"/>
      <c r="G7" s="130" t="s">
        <v>77</v>
      </c>
      <c r="H7" s="130" t="s">
        <v>94</v>
      </c>
      <c r="I7" s="130" t="s">
        <v>115</v>
      </c>
      <c r="J7" s="130" t="s">
        <v>94</v>
      </c>
      <c r="K7" s="132" t="s">
        <v>77</v>
      </c>
      <c r="L7" s="29" t="s">
        <v>135</v>
      </c>
      <c r="M7" s="126" t="s">
        <v>154</v>
      </c>
      <c r="N7" s="33">
        <v>83</v>
      </c>
      <c r="O7" s="33">
        <v>77</v>
      </c>
      <c r="P7" s="33">
        <v>129</v>
      </c>
      <c r="Q7" s="48" t="s">
        <v>157</v>
      </c>
      <c r="R7" s="48"/>
      <c r="S7" s="16" t="s">
        <v>158</v>
      </c>
      <c r="T7" s="113" t="s">
        <v>161</v>
      </c>
      <c r="U7" s="52"/>
      <c r="V7" s="51" t="s">
        <v>157</v>
      </c>
      <c r="W7" s="47"/>
      <c r="X7" s="47"/>
      <c r="Y7" s="47"/>
      <c r="Z7" s="47"/>
      <c r="AA7" s="47"/>
      <c r="AB7" s="52"/>
      <c r="AC7" s="53" t="s">
        <v>167</v>
      </c>
      <c r="AD7" s="49">
        <v>95</v>
      </c>
      <c r="AE7" s="54">
        <v>129</v>
      </c>
      <c r="AF7" s="55">
        <v>83</v>
      </c>
      <c r="AG7" s="33">
        <v>77</v>
      </c>
      <c r="AH7" s="33">
        <f t="shared" si="0"/>
        <v>52</v>
      </c>
      <c r="AI7" s="56">
        <v>52</v>
      </c>
      <c r="AJ7" s="121"/>
      <c r="AK7" s="57"/>
      <c r="AL7" s="58">
        <v>1</v>
      </c>
      <c r="AM7" s="60"/>
      <c r="AN7" s="52"/>
    </row>
    <row r="8" spans="1:40" s="6" customFormat="1" ht="30" customHeight="1" x14ac:dyDescent="0.3">
      <c r="A8" s="44">
        <v>4</v>
      </c>
      <c r="B8" s="45">
        <v>42212</v>
      </c>
      <c r="C8" s="46" t="s">
        <v>56</v>
      </c>
      <c r="D8" s="45">
        <v>16542</v>
      </c>
      <c r="E8" s="47"/>
      <c r="F8" s="47"/>
      <c r="G8" s="130" t="s">
        <v>78</v>
      </c>
      <c r="H8" s="130" t="s">
        <v>95</v>
      </c>
      <c r="I8" s="130" t="s">
        <v>116</v>
      </c>
      <c r="J8" s="130" t="s">
        <v>95</v>
      </c>
      <c r="K8" s="132" t="s">
        <v>78</v>
      </c>
      <c r="L8" s="29" t="s">
        <v>137</v>
      </c>
      <c r="M8" s="126" t="s">
        <v>155</v>
      </c>
      <c r="N8" s="33">
        <v>14</v>
      </c>
      <c r="O8" s="33">
        <v>14</v>
      </c>
      <c r="P8" s="33">
        <v>47</v>
      </c>
      <c r="Q8" s="48" t="s">
        <v>157</v>
      </c>
      <c r="R8" s="48"/>
      <c r="S8" s="16" t="s">
        <v>158</v>
      </c>
      <c r="T8" s="113" t="s">
        <v>162</v>
      </c>
      <c r="U8" s="52"/>
      <c r="V8" s="51" t="s">
        <v>157</v>
      </c>
      <c r="W8" s="47"/>
      <c r="X8" s="47"/>
      <c r="Y8" s="47"/>
      <c r="Z8" s="47"/>
      <c r="AA8" s="47"/>
      <c r="AB8" s="52"/>
      <c r="AC8" s="53" t="s">
        <v>168</v>
      </c>
      <c r="AD8" s="49">
        <v>35</v>
      </c>
      <c r="AE8" s="54">
        <v>47</v>
      </c>
      <c r="AF8" s="55">
        <v>14</v>
      </c>
      <c r="AG8" s="33">
        <v>14</v>
      </c>
      <c r="AH8" s="33">
        <f t="shared" si="0"/>
        <v>33</v>
      </c>
      <c r="AI8" s="56">
        <v>30</v>
      </c>
      <c r="AJ8" s="121"/>
      <c r="AK8" s="57"/>
      <c r="AL8" s="58">
        <v>1</v>
      </c>
      <c r="AM8" s="60"/>
      <c r="AN8" s="52"/>
    </row>
    <row r="9" spans="1:40" s="6" customFormat="1" ht="30" customHeight="1" x14ac:dyDescent="0.3">
      <c r="A9" s="44">
        <v>5</v>
      </c>
      <c r="B9" s="45">
        <v>42213</v>
      </c>
      <c r="C9" s="46" t="s">
        <v>57</v>
      </c>
      <c r="D9" s="45">
        <v>19419</v>
      </c>
      <c r="E9" s="47"/>
      <c r="F9" s="47"/>
      <c r="G9" s="130" t="s">
        <v>79</v>
      </c>
      <c r="H9" s="130" t="s">
        <v>96</v>
      </c>
      <c r="I9" s="130" t="s">
        <v>117</v>
      </c>
      <c r="J9" s="130" t="s">
        <v>96</v>
      </c>
      <c r="K9" s="132" t="s">
        <v>79</v>
      </c>
      <c r="L9" s="29" t="s">
        <v>138</v>
      </c>
      <c r="M9" s="126" t="s">
        <v>156</v>
      </c>
      <c r="N9" s="33">
        <v>75</v>
      </c>
      <c r="O9" s="33">
        <v>37</v>
      </c>
      <c r="P9" s="33">
        <v>90</v>
      </c>
      <c r="Q9" s="48" t="s">
        <v>157</v>
      </c>
      <c r="R9" s="48"/>
      <c r="S9" s="16" t="s">
        <v>158</v>
      </c>
      <c r="T9" s="113" t="s">
        <v>162</v>
      </c>
      <c r="U9" s="52"/>
      <c r="V9" s="51" t="s">
        <v>157</v>
      </c>
      <c r="W9" s="47"/>
      <c r="X9" s="47"/>
      <c r="Y9" s="47"/>
      <c r="Z9" s="47"/>
      <c r="AA9" s="47"/>
      <c r="AB9" s="52"/>
      <c r="AC9" s="53" t="s">
        <v>169</v>
      </c>
      <c r="AD9" s="49">
        <v>70</v>
      </c>
      <c r="AE9" s="54">
        <v>95</v>
      </c>
      <c r="AF9" s="55">
        <v>75</v>
      </c>
      <c r="AG9" s="33">
        <v>37</v>
      </c>
      <c r="AH9" s="33">
        <f t="shared" si="0"/>
        <v>58</v>
      </c>
      <c r="AI9" s="56">
        <v>50</v>
      </c>
      <c r="AJ9" s="121"/>
      <c r="AK9" s="57"/>
      <c r="AL9" s="58">
        <v>1</v>
      </c>
      <c r="AM9" s="60"/>
      <c r="AN9" s="52"/>
    </row>
    <row r="10" spans="1:40" s="6" customFormat="1" ht="30" customHeight="1" x14ac:dyDescent="0.3">
      <c r="A10" s="44">
        <v>6</v>
      </c>
      <c r="B10" s="45">
        <v>42047</v>
      </c>
      <c r="C10" s="46" t="s">
        <v>58</v>
      </c>
      <c r="D10" s="45">
        <v>19892</v>
      </c>
      <c r="E10" s="47"/>
      <c r="F10" s="47"/>
      <c r="G10" s="133" t="s">
        <v>80</v>
      </c>
      <c r="H10" s="133" t="s">
        <v>97</v>
      </c>
      <c r="I10" s="133" t="s">
        <v>118</v>
      </c>
      <c r="J10" s="133" t="s">
        <v>97</v>
      </c>
      <c r="K10" s="134" t="s">
        <v>80</v>
      </c>
      <c r="L10" s="48" t="s">
        <v>139</v>
      </c>
      <c r="M10" s="127" t="s">
        <v>184</v>
      </c>
      <c r="N10" s="33">
        <v>66</v>
      </c>
      <c r="O10" s="33">
        <v>66</v>
      </c>
      <c r="P10" s="33">
        <v>90</v>
      </c>
      <c r="Q10" s="48" t="s">
        <v>157</v>
      </c>
      <c r="R10" s="48"/>
      <c r="S10" s="16" t="s">
        <v>158</v>
      </c>
      <c r="T10" s="114" t="s">
        <v>160</v>
      </c>
      <c r="U10" s="52"/>
      <c r="V10" s="51" t="s">
        <v>157</v>
      </c>
      <c r="W10" s="47"/>
      <c r="X10" s="47"/>
      <c r="Y10" s="47"/>
      <c r="Z10" s="47"/>
      <c r="AA10" s="47"/>
      <c r="AB10" s="52"/>
      <c r="AC10" s="44" t="s">
        <v>170</v>
      </c>
      <c r="AD10" s="51">
        <v>99</v>
      </c>
      <c r="AE10" s="54">
        <v>134</v>
      </c>
      <c r="AF10" s="55">
        <v>66</v>
      </c>
      <c r="AG10" s="33">
        <v>66</v>
      </c>
      <c r="AH10" s="33">
        <f t="shared" si="0"/>
        <v>68</v>
      </c>
      <c r="AI10" s="56">
        <v>23</v>
      </c>
      <c r="AJ10" s="121"/>
      <c r="AK10" s="57"/>
      <c r="AL10" s="58"/>
      <c r="AM10" s="39">
        <v>42093</v>
      </c>
      <c r="AN10" s="61">
        <v>23</v>
      </c>
    </row>
    <row r="11" spans="1:40" s="6" customFormat="1" ht="30" customHeight="1" x14ac:dyDescent="0.3">
      <c r="A11" s="44">
        <v>7</v>
      </c>
      <c r="B11" s="45">
        <v>42047</v>
      </c>
      <c r="C11" s="46" t="s">
        <v>59</v>
      </c>
      <c r="D11" s="45">
        <v>20858</v>
      </c>
      <c r="E11" s="47"/>
      <c r="F11" s="47"/>
      <c r="G11" s="133" t="s">
        <v>81</v>
      </c>
      <c r="H11" s="133" t="s">
        <v>98</v>
      </c>
      <c r="I11" s="133" t="s">
        <v>119</v>
      </c>
      <c r="J11" s="133" t="s">
        <v>98</v>
      </c>
      <c r="K11" s="134" t="s">
        <v>81</v>
      </c>
      <c r="L11" s="48" t="s">
        <v>140</v>
      </c>
      <c r="M11" s="127" t="s">
        <v>185</v>
      </c>
      <c r="N11" s="33">
        <v>17</v>
      </c>
      <c r="O11" s="33">
        <v>17</v>
      </c>
      <c r="P11" s="33">
        <v>80</v>
      </c>
      <c r="Q11" s="48" t="s">
        <v>157</v>
      </c>
      <c r="R11" s="48"/>
      <c r="S11" s="16" t="s">
        <v>158</v>
      </c>
      <c r="T11" s="114" t="s">
        <v>160</v>
      </c>
      <c r="U11" s="52"/>
      <c r="V11" s="51" t="s">
        <v>157</v>
      </c>
      <c r="W11" s="47"/>
      <c r="X11" s="47"/>
      <c r="Y11" s="47"/>
      <c r="Z11" s="47"/>
      <c r="AA11" s="47"/>
      <c r="AB11" s="52"/>
      <c r="AC11" s="44" t="s">
        <v>171</v>
      </c>
      <c r="AD11" s="51">
        <v>63</v>
      </c>
      <c r="AE11" s="54">
        <v>85</v>
      </c>
      <c r="AF11" s="55">
        <v>17</v>
      </c>
      <c r="AG11" s="33">
        <v>17</v>
      </c>
      <c r="AH11" s="33">
        <f t="shared" si="0"/>
        <v>68</v>
      </c>
      <c r="AI11" s="56">
        <v>62</v>
      </c>
      <c r="AJ11" s="121"/>
      <c r="AK11" s="57"/>
      <c r="AL11" s="58"/>
      <c r="AM11" s="39">
        <v>42110</v>
      </c>
      <c r="AN11" s="61">
        <v>62</v>
      </c>
    </row>
    <row r="12" spans="1:40" s="6" customFormat="1" ht="30" customHeight="1" x14ac:dyDescent="0.3">
      <c r="A12" s="44">
        <v>8</v>
      </c>
      <c r="B12" s="45">
        <v>42047</v>
      </c>
      <c r="C12" s="46" t="s">
        <v>54</v>
      </c>
      <c r="D12" s="45">
        <v>22437</v>
      </c>
      <c r="E12" s="47"/>
      <c r="F12" s="47"/>
      <c r="G12" s="133" t="s">
        <v>76</v>
      </c>
      <c r="H12" s="133" t="s">
        <v>99</v>
      </c>
      <c r="I12" s="133" t="s">
        <v>120</v>
      </c>
      <c r="J12" s="130" t="s">
        <v>93</v>
      </c>
      <c r="K12" s="134" t="s">
        <v>76</v>
      </c>
      <c r="L12" s="48" t="s">
        <v>141</v>
      </c>
      <c r="M12" s="127" t="s">
        <v>186</v>
      </c>
      <c r="N12" s="33">
        <v>35</v>
      </c>
      <c r="O12" s="33">
        <v>19</v>
      </c>
      <c r="P12" s="33">
        <v>30</v>
      </c>
      <c r="Q12" s="48" t="s">
        <v>157</v>
      </c>
      <c r="R12" s="48"/>
      <c r="S12" s="16" t="s">
        <v>158</v>
      </c>
      <c r="T12" s="114" t="s">
        <v>160</v>
      </c>
      <c r="U12" s="52"/>
      <c r="V12" s="51" t="s">
        <v>157</v>
      </c>
      <c r="W12" s="47"/>
      <c r="X12" s="47"/>
      <c r="Y12" s="47"/>
      <c r="Z12" s="47"/>
      <c r="AA12" s="47"/>
      <c r="AB12" s="52"/>
      <c r="AC12" s="44" t="s">
        <v>166</v>
      </c>
      <c r="AD12" s="51">
        <v>29</v>
      </c>
      <c r="AE12" s="54">
        <v>39</v>
      </c>
      <c r="AF12" s="55">
        <v>35</v>
      </c>
      <c r="AG12" s="33">
        <v>19</v>
      </c>
      <c r="AH12" s="33">
        <f t="shared" si="0"/>
        <v>20</v>
      </c>
      <c r="AI12" s="56">
        <v>10</v>
      </c>
      <c r="AJ12" s="121"/>
      <c r="AK12" s="57"/>
      <c r="AL12" s="58"/>
      <c r="AM12" s="39">
        <v>42103</v>
      </c>
      <c r="AN12" s="61">
        <v>10</v>
      </c>
    </row>
    <row r="13" spans="1:40" s="6" customFormat="1" ht="30" customHeight="1" x14ac:dyDescent="0.3">
      <c r="A13" s="44">
        <v>9</v>
      </c>
      <c r="B13" s="45">
        <v>42048</v>
      </c>
      <c r="C13" s="46" t="s">
        <v>60</v>
      </c>
      <c r="D13" s="45">
        <v>23362</v>
      </c>
      <c r="E13" s="47"/>
      <c r="F13" s="47"/>
      <c r="G13" s="135" t="s">
        <v>74</v>
      </c>
      <c r="H13" s="133" t="s">
        <v>100</v>
      </c>
      <c r="I13" s="136" t="s">
        <v>124</v>
      </c>
      <c r="J13" s="133" t="s">
        <v>130</v>
      </c>
      <c r="K13" s="137" t="s">
        <v>74</v>
      </c>
      <c r="L13" s="48" t="s">
        <v>142</v>
      </c>
      <c r="M13" s="127" t="s">
        <v>187</v>
      </c>
      <c r="N13" s="33"/>
      <c r="O13" s="33"/>
      <c r="P13" s="33">
        <v>30</v>
      </c>
      <c r="Q13" s="48" t="s">
        <v>157</v>
      </c>
      <c r="R13" s="48"/>
      <c r="S13" s="16" t="s">
        <v>158</v>
      </c>
      <c r="T13" s="114" t="s">
        <v>160</v>
      </c>
      <c r="U13" s="52"/>
      <c r="V13" s="51" t="s">
        <v>157</v>
      </c>
      <c r="W13" s="47"/>
      <c r="X13" s="47"/>
      <c r="Y13" s="47"/>
      <c r="Z13" s="47"/>
      <c r="AA13" s="47"/>
      <c r="AB13" s="52"/>
      <c r="AC13" s="44" t="s">
        <v>172</v>
      </c>
      <c r="AD13" s="51">
        <v>25</v>
      </c>
      <c r="AE13" s="54">
        <v>34</v>
      </c>
      <c r="AF13" s="55"/>
      <c r="AG13" s="33"/>
      <c r="AH13" s="33">
        <f t="shared" si="0"/>
        <v>34</v>
      </c>
      <c r="AI13" s="56">
        <v>30</v>
      </c>
      <c r="AJ13" s="121"/>
      <c r="AK13" s="57"/>
      <c r="AL13" s="58"/>
      <c r="AM13" s="39">
        <v>42121</v>
      </c>
      <c r="AN13" s="61">
        <v>30</v>
      </c>
    </row>
    <row r="14" spans="1:40" s="6" customFormat="1" ht="30" customHeight="1" x14ac:dyDescent="0.3">
      <c r="A14" s="44">
        <v>10</v>
      </c>
      <c r="B14" s="45">
        <v>42048</v>
      </c>
      <c r="C14" s="46" t="s">
        <v>61</v>
      </c>
      <c r="D14" s="45">
        <v>23437</v>
      </c>
      <c r="E14" s="47"/>
      <c r="F14" s="47"/>
      <c r="G14" s="138" t="s">
        <v>73</v>
      </c>
      <c r="H14" s="114" t="s">
        <v>101</v>
      </c>
      <c r="I14" s="139" t="s">
        <v>121</v>
      </c>
      <c r="J14" s="133" t="s">
        <v>131</v>
      </c>
      <c r="K14" s="140" t="s">
        <v>73</v>
      </c>
      <c r="L14" s="51" t="s">
        <v>143</v>
      </c>
      <c r="M14" s="127" t="s">
        <v>188</v>
      </c>
      <c r="N14" s="33"/>
      <c r="O14" s="33"/>
      <c r="P14" s="33">
        <v>20</v>
      </c>
      <c r="Q14" s="48" t="s">
        <v>157</v>
      </c>
      <c r="R14" s="48"/>
      <c r="S14" s="16" t="s">
        <v>158</v>
      </c>
      <c r="T14" s="113" t="s">
        <v>161</v>
      </c>
      <c r="U14" s="52"/>
      <c r="V14" s="51" t="s">
        <v>157</v>
      </c>
      <c r="W14" s="47"/>
      <c r="X14" s="47"/>
      <c r="Y14" s="47"/>
      <c r="Z14" s="47"/>
      <c r="AA14" s="47"/>
      <c r="AB14" s="52"/>
      <c r="AC14" s="44" t="s">
        <v>173</v>
      </c>
      <c r="AD14" s="51">
        <v>14</v>
      </c>
      <c r="AE14" s="54">
        <v>19</v>
      </c>
      <c r="AF14" s="55"/>
      <c r="AG14" s="33"/>
      <c r="AH14" s="33">
        <f t="shared" si="0"/>
        <v>19</v>
      </c>
      <c r="AI14" s="56">
        <v>20</v>
      </c>
      <c r="AJ14" s="121"/>
      <c r="AK14" s="57"/>
      <c r="AL14" s="58"/>
      <c r="AM14" s="39">
        <v>42139</v>
      </c>
      <c r="AN14" s="61">
        <v>10</v>
      </c>
    </row>
    <row r="15" spans="1:40" s="6" customFormat="1" ht="30" customHeight="1" x14ac:dyDescent="0.3">
      <c r="A15" s="44">
        <v>11</v>
      </c>
      <c r="B15" s="45">
        <v>42051</v>
      </c>
      <c r="C15" s="46" t="s">
        <v>62</v>
      </c>
      <c r="D15" s="45">
        <v>21156</v>
      </c>
      <c r="E15" s="47"/>
      <c r="F15" s="47"/>
      <c r="G15" s="133" t="s">
        <v>82</v>
      </c>
      <c r="H15" s="141" t="s">
        <v>102</v>
      </c>
      <c r="I15" s="141" t="s">
        <v>122</v>
      </c>
      <c r="J15" s="133" t="s">
        <v>132</v>
      </c>
      <c r="K15" s="134" t="s">
        <v>82</v>
      </c>
      <c r="L15" s="62" t="s">
        <v>144</v>
      </c>
      <c r="M15" s="128" t="s">
        <v>189</v>
      </c>
      <c r="N15" s="33">
        <v>59</v>
      </c>
      <c r="O15" s="33">
        <v>59</v>
      </c>
      <c r="P15" s="33">
        <v>180</v>
      </c>
      <c r="Q15" s="48" t="s">
        <v>157</v>
      </c>
      <c r="R15" s="48"/>
      <c r="S15" s="16" t="s">
        <v>158</v>
      </c>
      <c r="T15" s="113" t="s">
        <v>161</v>
      </c>
      <c r="U15" s="52"/>
      <c r="V15" s="51" t="s">
        <v>157</v>
      </c>
      <c r="W15" s="47"/>
      <c r="X15" s="47"/>
      <c r="Y15" s="47"/>
      <c r="Z15" s="47"/>
      <c r="AA15" s="47"/>
      <c r="AB15" s="52"/>
      <c r="AC15" s="63" t="s">
        <v>174</v>
      </c>
      <c r="AD15" s="64">
        <v>138</v>
      </c>
      <c r="AE15" s="54">
        <v>187</v>
      </c>
      <c r="AF15" s="55">
        <v>59</v>
      </c>
      <c r="AG15" s="33">
        <v>59</v>
      </c>
      <c r="AH15" s="33">
        <f t="shared" si="0"/>
        <v>128</v>
      </c>
      <c r="AI15" s="56">
        <v>120</v>
      </c>
      <c r="AJ15" s="121"/>
      <c r="AK15" s="57"/>
      <c r="AL15" s="58"/>
      <c r="AM15" s="39">
        <v>42096</v>
      </c>
      <c r="AN15" s="61">
        <v>120</v>
      </c>
    </row>
    <row r="16" spans="1:40" s="6" customFormat="1" ht="30" customHeight="1" x14ac:dyDescent="0.3">
      <c r="A16" s="44">
        <v>12</v>
      </c>
      <c r="B16" s="45">
        <v>42051</v>
      </c>
      <c r="C16" s="46" t="s">
        <v>63</v>
      </c>
      <c r="D16" s="45">
        <v>20468</v>
      </c>
      <c r="E16" s="47"/>
      <c r="F16" s="47"/>
      <c r="G16" s="141" t="s">
        <v>83</v>
      </c>
      <c r="H16" s="141" t="s">
        <v>103</v>
      </c>
      <c r="I16" s="141" t="s">
        <v>123</v>
      </c>
      <c r="J16" s="141" t="s">
        <v>103</v>
      </c>
      <c r="K16" s="142" t="s">
        <v>83</v>
      </c>
      <c r="L16" s="62" t="s">
        <v>145</v>
      </c>
      <c r="M16" s="128" t="s">
        <v>190</v>
      </c>
      <c r="N16" s="33">
        <v>59</v>
      </c>
      <c r="O16" s="33">
        <v>59</v>
      </c>
      <c r="P16" s="33">
        <v>100</v>
      </c>
      <c r="Q16" s="48" t="s">
        <v>157</v>
      </c>
      <c r="R16" s="48"/>
      <c r="S16" s="16" t="s">
        <v>158</v>
      </c>
      <c r="T16" s="113" t="s">
        <v>161</v>
      </c>
      <c r="U16" s="52"/>
      <c r="V16" s="51" t="s">
        <v>157</v>
      </c>
      <c r="W16" s="47"/>
      <c r="X16" s="47"/>
      <c r="Y16" s="47"/>
      <c r="Z16" s="47"/>
      <c r="AA16" s="47"/>
      <c r="AB16" s="52"/>
      <c r="AC16" s="63" t="s">
        <v>175</v>
      </c>
      <c r="AD16" s="64">
        <v>126</v>
      </c>
      <c r="AE16" s="54">
        <v>171</v>
      </c>
      <c r="AF16" s="55">
        <v>59</v>
      </c>
      <c r="AG16" s="33">
        <v>59</v>
      </c>
      <c r="AH16" s="33">
        <f t="shared" si="0"/>
        <v>112</v>
      </c>
      <c r="AI16" s="56">
        <v>41</v>
      </c>
      <c r="AJ16" s="121"/>
      <c r="AK16" s="57"/>
      <c r="AL16" s="58"/>
      <c r="AM16" s="39">
        <v>42188</v>
      </c>
      <c r="AN16" s="61">
        <v>41</v>
      </c>
    </row>
    <row r="17" spans="1:40" s="6" customFormat="1" ht="30" customHeight="1" x14ac:dyDescent="0.3">
      <c r="A17" s="44">
        <v>13</v>
      </c>
      <c r="B17" s="45">
        <v>42051</v>
      </c>
      <c r="C17" s="46" t="s">
        <v>64</v>
      </c>
      <c r="D17" s="45">
        <v>20891</v>
      </c>
      <c r="E17" s="47"/>
      <c r="F17" s="47"/>
      <c r="G17" s="141" t="s">
        <v>84</v>
      </c>
      <c r="H17" s="141" t="s">
        <v>104</v>
      </c>
      <c r="I17" s="141" t="s">
        <v>64</v>
      </c>
      <c r="J17" s="133" t="s">
        <v>133</v>
      </c>
      <c r="K17" s="142" t="s">
        <v>84</v>
      </c>
      <c r="L17" s="62" t="s">
        <v>146</v>
      </c>
      <c r="M17" s="128" t="s">
        <v>191</v>
      </c>
      <c r="N17" s="33"/>
      <c r="O17" s="33"/>
      <c r="P17" s="33">
        <v>16</v>
      </c>
      <c r="Q17" s="48" t="s">
        <v>157</v>
      </c>
      <c r="R17" s="48"/>
      <c r="S17" s="16" t="s">
        <v>158</v>
      </c>
      <c r="T17" s="114" t="s">
        <v>160</v>
      </c>
      <c r="U17" s="52"/>
      <c r="V17" s="51" t="s">
        <v>157</v>
      </c>
      <c r="W17" s="47"/>
      <c r="X17" s="47"/>
      <c r="Y17" s="47"/>
      <c r="Z17" s="47"/>
      <c r="AA17" s="47"/>
      <c r="AB17" s="52"/>
      <c r="AC17" s="63" t="s">
        <v>176</v>
      </c>
      <c r="AD17" s="64">
        <v>12</v>
      </c>
      <c r="AE17" s="54">
        <v>16</v>
      </c>
      <c r="AF17" s="55"/>
      <c r="AG17" s="33"/>
      <c r="AH17" s="33">
        <f t="shared" si="0"/>
        <v>16</v>
      </c>
      <c r="AI17" s="56">
        <v>16</v>
      </c>
      <c r="AJ17" s="121"/>
      <c r="AK17" s="57"/>
      <c r="AL17" s="58"/>
      <c r="AM17" s="39">
        <v>42107</v>
      </c>
      <c r="AN17" s="61">
        <v>16</v>
      </c>
    </row>
    <row r="18" spans="1:40" s="6" customFormat="1" ht="30" customHeight="1" x14ac:dyDescent="0.3">
      <c r="A18" s="44">
        <v>14</v>
      </c>
      <c r="B18" s="45">
        <v>42059</v>
      </c>
      <c r="C18" s="46" t="s">
        <v>65</v>
      </c>
      <c r="D18" s="45">
        <v>19257</v>
      </c>
      <c r="E18" s="47"/>
      <c r="F18" s="47"/>
      <c r="G18" s="141" t="s">
        <v>85</v>
      </c>
      <c r="H18" s="141" t="s">
        <v>105</v>
      </c>
      <c r="I18" s="141" t="s">
        <v>125</v>
      </c>
      <c r="J18" s="141" t="s">
        <v>105</v>
      </c>
      <c r="K18" s="142" t="s">
        <v>85</v>
      </c>
      <c r="L18" s="62" t="s">
        <v>147</v>
      </c>
      <c r="M18" s="128" t="s">
        <v>192</v>
      </c>
      <c r="N18" s="33">
        <v>64</v>
      </c>
      <c r="O18" s="33">
        <v>64</v>
      </c>
      <c r="P18" s="33">
        <v>190</v>
      </c>
      <c r="Q18" s="48" t="s">
        <v>157</v>
      </c>
      <c r="R18" s="48" t="s">
        <v>157</v>
      </c>
      <c r="S18" s="16" t="s">
        <v>158</v>
      </c>
      <c r="T18" s="115" t="s">
        <v>163</v>
      </c>
      <c r="U18" s="52"/>
      <c r="V18" s="51" t="s">
        <v>157</v>
      </c>
      <c r="W18" s="47"/>
      <c r="X18" s="47"/>
      <c r="Y18" s="47"/>
      <c r="Z18" s="47"/>
      <c r="AA18" s="47"/>
      <c r="AB18" s="52"/>
      <c r="AC18" s="63" t="s">
        <v>177</v>
      </c>
      <c r="AD18" s="64">
        <v>146</v>
      </c>
      <c r="AE18" s="54">
        <v>198</v>
      </c>
      <c r="AF18" s="55">
        <v>64</v>
      </c>
      <c r="AG18" s="33">
        <v>64</v>
      </c>
      <c r="AH18" s="33">
        <f t="shared" si="0"/>
        <v>134</v>
      </c>
      <c r="AI18" s="56">
        <v>126</v>
      </c>
      <c r="AJ18" s="121"/>
      <c r="AK18" s="57"/>
      <c r="AL18" s="58"/>
      <c r="AM18" s="40">
        <v>42090</v>
      </c>
      <c r="AN18" s="65">
        <v>115</v>
      </c>
    </row>
    <row r="19" spans="1:40" s="6" customFormat="1" ht="30" customHeight="1" x14ac:dyDescent="0.3">
      <c r="A19" s="44">
        <v>15</v>
      </c>
      <c r="B19" s="45">
        <v>42060</v>
      </c>
      <c r="C19" s="46" t="s">
        <v>66</v>
      </c>
      <c r="D19" s="45">
        <v>19186</v>
      </c>
      <c r="E19" s="47"/>
      <c r="F19" s="47"/>
      <c r="G19" s="141" t="s">
        <v>86</v>
      </c>
      <c r="H19" s="141" t="s">
        <v>106</v>
      </c>
      <c r="I19" s="141" t="s">
        <v>126</v>
      </c>
      <c r="J19" s="141" t="s">
        <v>106</v>
      </c>
      <c r="K19" s="142" t="s">
        <v>86</v>
      </c>
      <c r="L19" s="62" t="s">
        <v>148</v>
      </c>
      <c r="M19" s="128" t="s">
        <v>193</v>
      </c>
      <c r="N19" s="33">
        <v>129</v>
      </c>
      <c r="O19" s="33">
        <v>129</v>
      </c>
      <c r="P19" s="33">
        <v>220</v>
      </c>
      <c r="Q19" s="48" t="s">
        <v>157</v>
      </c>
      <c r="R19" s="48"/>
      <c r="S19" s="16" t="s">
        <v>158</v>
      </c>
      <c r="T19" s="113" t="s">
        <v>159</v>
      </c>
      <c r="U19" s="52"/>
      <c r="V19" s="51" t="s">
        <v>157</v>
      </c>
      <c r="W19" s="47"/>
      <c r="X19" s="47"/>
      <c r="Y19" s="47"/>
      <c r="Z19" s="47"/>
      <c r="AA19" s="47"/>
      <c r="AB19" s="52"/>
      <c r="AC19" s="63" t="s">
        <v>178</v>
      </c>
      <c r="AD19" s="64">
        <v>164</v>
      </c>
      <c r="AE19" s="54">
        <v>223</v>
      </c>
      <c r="AF19" s="55">
        <v>129</v>
      </c>
      <c r="AG19" s="33">
        <v>129</v>
      </c>
      <c r="AH19" s="33">
        <f t="shared" si="0"/>
        <v>94</v>
      </c>
      <c r="AI19" s="56">
        <v>90</v>
      </c>
      <c r="AJ19" s="121"/>
      <c r="AK19" s="57"/>
      <c r="AL19" s="58"/>
      <c r="AM19" s="40">
        <v>42093</v>
      </c>
      <c r="AN19" s="65">
        <v>90</v>
      </c>
    </row>
    <row r="20" spans="1:40" s="6" customFormat="1" ht="30" customHeight="1" x14ac:dyDescent="0.3">
      <c r="A20" s="44">
        <v>16</v>
      </c>
      <c r="B20" s="45">
        <v>42060</v>
      </c>
      <c r="C20" s="46" t="s">
        <v>67</v>
      </c>
      <c r="D20" s="45">
        <v>12960</v>
      </c>
      <c r="E20" s="47"/>
      <c r="F20" s="47"/>
      <c r="G20" s="143" t="s">
        <v>200</v>
      </c>
      <c r="H20" s="141" t="s">
        <v>107</v>
      </c>
      <c r="I20" s="141" t="s">
        <v>127</v>
      </c>
      <c r="J20" s="141" t="s">
        <v>107</v>
      </c>
      <c r="K20" s="144" t="s">
        <v>200</v>
      </c>
      <c r="L20" s="62" t="s">
        <v>149</v>
      </c>
      <c r="M20" s="128" t="s">
        <v>194</v>
      </c>
      <c r="N20" s="33">
        <v>18</v>
      </c>
      <c r="O20" s="33">
        <v>18</v>
      </c>
      <c r="P20" s="33">
        <v>25</v>
      </c>
      <c r="Q20" s="48" t="s">
        <v>157</v>
      </c>
      <c r="R20" s="66"/>
      <c r="S20" s="16" t="s">
        <v>158</v>
      </c>
      <c r="T20" s="113" t="s">
        <v>162</v>
      </c>
      <c r="U20" s="52"/>
      <c r="V20" s="51" t="s">
        <v>157</v>
      </c>
      <c r="W20" s="47"/>
      <c r="X20" s="47"/>
      <c r="Y20" s="47"/>
      <c r="Z20" s="47"/>
      <c r="AA20" s="47"/>
      <c r="AB20" s="52"/>
      <c r="AC20" s="63" t="s">
        <v>179</v>
      </c>
      <c r="AD20" s="64">
        <v>21</v>
      </c>
      <c r="AE20" s="54">
        <v>28</v>
      </c>
      <c r="AF20" s="55">
        <v>18</v>
      </c>
      <c r="AG20" s="33">
        <v>18</v>
      </c>
      <c r="AH20" s="33">
        <f t="shared" si="0"/>
        <v>10</v>
      </c>
      <c r="AI20" s="56">
        <v>7</v>
      </c>
      <c r="AJ20" s="122"/>
      <c r="AK20" s="57"/>
      <c r="AL20" s="58">
        <v>4</v>
      </c>
      <c r="AM20" s="149" t="s">
        <v>197</v>
      </c>
      <c r="AN20" s="65">
        <v>7</v>
      </c>
    </row>
    <row r="21" spans="1:40" s="6" customFormat="1" ht="30" customHeight="1" x14ac:dyDescent="0.3">
      <c r="A21" s="44">
        <v>17</v>
      </c>
      <c r="B21" s="45">
        <v>42060</v>
      </c>
      <c r="C21" s="46" t="s">
        <v>68</v>
      </c>
      <c r="D21" s="45">
        <v>20174</v>
      </c>
      <c r="E21" s="47"/>
      <c r="F21" s="47"/>
      <c r="G21" s="145" t="s">
        <v>87</v>
      </c>
      <c r="H21" s="145" t="s">
        <v>108</v>
      </c>
      <c r="I21" s="145" t="s">
        <v>128</v>
      </c>
      <c r="J21" s="145" t="s">
        <v>108</v>
      </c>
      <c r="K21" s="146" t="s">
        <v>87</v>
      </c>
      <c r="L21" s="67" t="s">
        <v>150</v>
      </c>
      <c r="M21" s="129" t="s">
        <v>195</v>
      </c>
      <c r="N21" s="33">
        <v>12</v>
      </c>
      <c r="O21" s="33">
        <v>12</v>
      </c>
      <c r="P21" s="33">
        <v>24</v>
      </c>
      <c r="Q21" s="48" t="s">
        <v>157</v>
      </c>
      <c r="R21" s="48"/>
      <c r="S21" s="16" t="s">
        <v>158</v>
      </c>
      <c r="T21" s="114" t="s">
        <v>160</v>
      </c>
      <c r="U21" s="52"/>
      <c r="V21" s="51" t="s">
        <v>157</v>
      </c>
      <c r="W21" s="47"/>
      <c r="X21" s="47"/>
      <c r="Y21" s="47"/>
      <c r="Z21" s="47"/>
      <c r="AA21" s="47"/>
      <c r="AB21" s="52"/>
      <c r="AC21" s="68" t="s">
        <v>180</v>
      </c>
      <c r="AD21" s="69">
        <v>19</v>
      </c>
      <c r="AE21" s="54">
        <v>25</v>
      </c>
      <c r="AF21" s="55">
        <v>12</v>
      </c>
      <c r="AG21" s="33">
        <v>12</v>
      </c>
      <c r="AH21" s="33">
        <f t="shared" si="0"/>
        <v>13</v>
      </c>
      <c r="AI21" s="56">
        <v>12</v>
      </c>
      <c r="AJ21" s="121"/>
      <c r="AK21" s="57"/>
      <c r="AL21" s="58"/>
      <c r="AM21" s="111">
        <v>42102</v>
      </c>
      <c r="AN21" s="65">
        <v>12</v>
      </c>
    </row>
    <row r="22" spans="1:40" s="6" customFormat="1" ht="30" customHeight="1" x14ac:dyDescent="0.3">
      <c r="A22" s="44">
        <v>18</v>
      </c>
      <c r="B22" s="70">
        <v>42061</v>
      </c>
      <c r="C22" s="71" t="s">
        <v>69</v>
      </c>
      <c r="D22" s="70">
        <v>21944</v>
      </c>
      <c r="E22" s="72"/>
      <c r="F22" s="72"/>
      <c r="G22" s="145" t="s">
        <v>88</v>
      </c>
      <c r="H22" s="145" t="s">
        <v>109</v>
      </c>
      <c r="I22" s="145" t="s">
        <v>129</v>
      </c>
      <c r="J22" s="141" t="s">
        <v>134</v>
      </c>
      <c r="K22" s="146" t="s">
        <v>88</v>
      </c>
      <c r="L22" s="67" t="s">
        <v>151</v>
      </c>
      <c r="M22" s="129" t="s">
        <v>196</v>
      </c>
      <c r="N22" s="34"/>
      <c r="O22" s="34"/>
      <c r="P22" s="34">
        <v>54</v>
      </c>
      <c r="Q22" s="48" t="s">
        <v>157</v>
      </c>
      <c r="R22" s="62"/>
      <c r="S22" s="16" t="s">
        <v>158</v>
      </c>
      <c r="T22" s="116" t="s">
        <v>164</v>
      </c>
      <c r="U22" s="52"/>
      <c r="V22" s="51" t="s">
        <v>157</v>
      </c>
      <c r="W22" s="72"/>
      <c r="X22" s="72"/>
      <c r="Y22" s="72"/>
      <c r="Z22" s="72"/>
      <c r="AA22" s="72"/>
      <c r="AB22" s="73"/>
      <c r="AC22" s="68" t="s">
        <v>181</v>
      </c>
      <c r="AD22" s="69">
        <v>40</v>
      </c>
      <c r="AE22" s="54">
        <v>54</v>
      </c>
      <c r="AF22" s="62"/>
      <c r="AG22" s="72"/>
      <c r="AH22" s="33">
        <f t="shared" si="0"/>
        <v>54</v>
      </c>
      <c r="AI22" s="74">
        <v>54</v>
      </c>
      <c r="AJ22" s="123"/>
      <c r="AK22" s="57"/>
      <c r="AL22" s="75"/>
      <c r="AM22" s="111">
        <v>42100</v>
      </c>
      <c r="AN22" s="65">
        <v>54</v>
      </c>
    </row>
    <row r="23" spans="1:40" s="6" customFormat="1" ht="30" customHeight="1" x14ac:dyDescent="0.3">
      <c r="A23" s="44">
        <v>19</v>
      </c>
      <c r="B23" s="223" t="s">
        <v>183</v>
      </c>
      <c r="C23" s="71" t="s">
        <v>55</v>
      </c>
      <c r="D23" s="70">
        <v>23168</v>
      </c>
      <c r="E23" s="72"/>
      <c r="F23" s="72"/>
      <c r="G23" s="145" t="s">
        <v>77</v>
      </c>
      <c r="H23" s="145" t="s">
        <v>94</v>
      </c>
      <c r="I23" s="145" t="s">
        <v>115</v>
      </c>
      <c r="J23" s="145" t="s">
        <v>94</v>
      </c>
      <c r="K23" s="146" t="s">
        <v>77</v>
      </c>
      <c r="L23" s="72"/>
      <c r="M23" s="128"/>
      <c r="N23" s="34"/>
      <c r="O23" s="34"/>
      <c r="P23" s="34"/>
      <c r="Q23" s="72"/>
      <c r="R23" s="72"/>
      <c r="S23" s="16" t="s">
        <v>158</v>
      </c>
      <c r="T23" s="117"/>
      <c r="U23" s="52"/>
      <c r="V23" s="51" t="s">
        <v>157</v>
      </c>
      <c r="W23" s="72"/>
      <c r="X23" s="72"/>
      <c r="Y23" s="72"/>
      <c r="Z23" s="72"/>
      <c r="AA23" s="72"/>
      <c r="AB23" s="73"/>
      <c r="AC23" s="68" t="s">
        <v>167</v>
      </c>
      <c r="AD23" s="76"/>
      <c r="AE23" s="76"/>
      <c r="AF23" s="62"/>
      <c r="AG23" s="72"/>
      <c r="AH23" s="47"/>
      <c r="AI23" s="74">
        <v>33</v>
      </c>
      <c r="AJ23" s="123"/>
      <c r="AK23" s="57"/>
      <c r="AL23" s="75"/>
      <c r="AM23" s="111">
        <v>42116</v>
      </c>
      <c r="AN23" s="65">
        <v>33</v>
      </c>
    </row>
    <row r="24" spans="1:40" s="6" customFormat="1" ht="30" customHeight="1" x14ac:dyDescent="0.3">
      <c r="A24" s="44">
        <v>20</v>
      </c>
      <c r="B24" s="224"/>
      <c r="C24" s="71" t="s">
        <v>70</v>
      </c>
      <c r="D24" s="70">
        <v>15471</v>
      </c>
      <c r="E24" s="72"/>
      <c r="F24" s="72"/>
      <c r="G24" s="145" t="s">
        <v>89</v>
      </c>
      <c r="H24" s="145" t="s">
        <v>110</v>
      </c>
      <c r="I24" s="147"/>
      <c r="J24" s="145" t="s">
        <v>110</v>
      </c>
      <c r="K24" s="146" t="s">
        <v>89</v>
      </c>
      <c r="L24" s="72"/>
      <c r="M24" s="72"/>
      <c r="N24" s="72"/>
      <c r="O24" s="34"/>
      <c r="P24" s="34"/>
      <c r="Q24" s="72"/>
      <c r="R24" s="72"/>
      <c r="S24" s="16" t="s">
        <v>158</v>
      </c>
      <c r="T24" s="117"/>
      <c r="U24" s="52"/>
      <c r="V24" s="51" t="s">
        <v>157</v>
      </c>
      <c r="W24" s="72"/>
      <c r="X24" s="72"/>
      <c r="Y24" s="72"/>
      <c r="Z24" s="72"/>
      <c r="AA24" s="72"/>
      <c r="AB24" s="73"/>
      <c r="AC24" s="63"/>
      <c r="AD24" s="76"/>
      <c r="AE24" s="77"/>
      <c r="AF24" s="62"/>
      <c r="AG24" s="72"/>
      <c r="AH24" s="47"/>
      <c r="AI24" s="74">
        <v>19</v>
      </c>
      <c r="AJ24" s="123"/>
      <c r="AK24" s="57"/>
      <c r="AL24" s="75"/>
      <c r="AM24" s="111">
        <v>42170</v>
      </c>
      <c r="AN24" s="65">
        <v>19</v>
      </c>
    </row>
    <row r="25" spans="1:40" s="6" customFormat="1" ht="30" customHeight="1" x14ac:dyDescent="0.3">
      <c r="A25" s="44">
        <v>21</v>
      </c>
      <c r="B25" s="224"/>
      <c r="C25" s="71" t="s">
        <v>71</v>
      </c>
      <c r="D25" s="70">
        <v>26494</v>
      </c>
      <c r="E25" s="72"/>
      <c r="F25" s="72"/>
      <c r="G25" s="145" t="s">
        <v>90</v>
      </c>
      <c r="H25" s="145" t="s">
        <v>111</v>
      </c>
      <c r="I25" s="147"/>
      <c r="J25" s="145" t="s">
        <v>111</v>
      </c>
      <c r="K25" s="146" t="s">
        <v>90</v>
      </c>
      <c r="L25" s="72"/>
      <c r="M25" s="72"/>
      <c r="N25" s="72"/>
      <c r="O25" s="34"/>
      <c r="P25" s="34"/>
      <c r="Q25" s="72"/>
      <c r="R25" s="72"/>
      <c r="S25" s="16" t="s">
        <v>158</v>
      </c>
      <c r="T25" s="117"/>
      <c r="U25" s="52"/>
      <c r="V25" s="51" t="s">
        <v>157</v>
      </c>
      <c r="W25" s="72"/>
      <c r="X25" s="72"/>
      <c r="Y25" s="72"/>
      <c r="Z25" s="72"/>
      <c r="AA25" s="72"/>
      <c r="AB25" s="73"/>
      <c r="AC25" s="63"/>
      <c r="AD25" s="76"/>
      <c r="AE25" s="77"/>
      <c r="AF25" s="62"/>
      <c r="AG25" s="72"/>
      <c r="AH25" s="47"/>
      <c r="AI25" s="74">
        <v>10</v>
      </c>
      <c r="AJ25" s="123"/>
      <c r="AK25" s="57"/>
      <c r="AL25" s="75"/>
      <c r="AM25" s="111">
        <v>42137</v>
      </c>
      <c r="AN25" s="65">
        <v>10</v>
      </c>
    </row>
    <row r="26" spans="1:40" s="6" customFormat="1" ht="30" customHeight="1" thickBot="1" x14ac:dyDescent="0.35">
      <c r="A26" s="78">
        <v>22</v>
      </c>
      <c r="B26" s="224"/>
      <c r="C26" s="79" t="s">
        <v>72</v>
      </c>
      <c r="D26" s="80">
        <v>20379</v>
      </c>
      <c r="E26" s="81"/>
      <c r="F26" s="81"/>
      <c r="G26" s="145" t="s">
        <v>91</v>
      </c>
      <c r="H26" s="145" t="s">
        <v>112</v>
      </c>
      <c r="I26" s="148"/>
      <c r="J26" s="145" t="s">
        <v>112</v>
      </c>
      <c r="K26" s="146" t="s">
        <v>91</v>
      </c>
      <c r="L26" s="81"/>
      <c r="M26" s="81"/>
      <c r="N26" s="81"/>
      <c r="O26" s="81"/>
      <c r="P26" s="82"/>
      <c r="Q26" s="81"/>
      <c r="R26" s="81"/>
      <c r="S26" s="118" t="s">
        <v>158</v>
      </c>
      <c r="T26" s="119"/>
      <c r="U26" s="84"/>
      <c r="V26" s="85" t="s">
        <v>157</v>
      </c>
      <c r="W26" s="81"/>
      <c r="X26" s="81"/>
      <c r="Y26" s="81"/>
      <c r="Z26" s="81"/>
      <c r="AA26" s="81"/>
      <c r="AB26" s="86"/>
      <c r="AC26" s="68"/>
      <c r="AD26" s="83"/>
      <c r="AE26" s="87"/>
      <c r="AF26" s="67"/>
      <c r="AG26" s="81"/>
      <c r="AH26" s="88"/>
      <c r="AI26" s="89">
        <v>30</v>
      </c>
      <c r="AJ26" s="124"/>
      <c r="AK26" s="90"/>
      <c r="AL26" s="91"/>
      <c r="AM26" s="112">
        <v>42170</v>
      </c>
      <c r="AN26" s="92">
        <v>30</v>
      </c>
    </row>
    <row r="27" spans="1:40" s="6" customFormat="1" ht="30" customHeight="1" thickBot="1" x14ac:dyDescent="0.35">
      <c r="A27" s="93" t="s">
        <v>182</v>
      </c>
      <c r="B27" s="94"/>
      <c r="C27" s="95"/>
      <c r="D27" s="96"/>
      <c r="E27" s="97"/>
      <c r="F27" s="97"/>
      <c r="G27" s="98"/>
      <c r="H27" s="98"/>
      <c r="I27" s="97"/>
      <c r="J27" s="43"/>
      <c r="K27" s="98"/>
      <c r="L27" s="97"/>
      <c r="M27" s="97"/>
      <c r="N27" s="99">
        <f>SUM(N5:N26)</f>
        <v>715</v>
      </c>
      <c r="O27" s="99">
        <f>SUM(O5:O26)</f>
        <v>642</v>
      </c>
      <c r="P27" s="100">
        <f>SUM(P5:P26)</f>
        <v>1414</v>
      </c>
      <c r="Q27" s="97"/>
      <c r="R27" s="101"/>
      <c r="S27" s="102"/>
      <c r="T27" s="97"/>
      <c r="U27" s="101"/>
      <c r="V27" s="102"/>
      <c r="W27" s="97"/>
      <c r="X27" s="97"/>
      <c r="Y27" s="97"/>
      <c r="Z27" s="97"/>
      <c r="AA27" s="97"/>
      <c r="AB27" s="101"/>
      <c r="AC27" s="102"/>
      <c r="AD27" s="97"/>
      <c r="AE27" s="103">
        <f>SUM(AE5:AE26)</f>
        <v>1672</v>
      </c>
      <c r="AF27" s="104">
        <f>SUM(AF5:AF22)</f>
        <v>715</v>
      </c>
      <c r="AG27" s="103">
        <f>SUM(AG5:AG21)</f>
        <v>642</v>
      </c>
      <c r="AH27" s="103">
        <f>SUM(AH5:AH22)</f>
        <v>1030</v>
      </c>
      <c r="AI27" s="105">
        <f>SUM(AI5:AI26)</f>
        <v>887</v>
      </c>
      <c r="AJ27" s="106"/>
      <c r="AK27" s="101"/>
      <c r="AL27" s="106"/>
      <c r="AM27" s="107"/>
      <c r="AN27" s="108">
        <f>SUM(AN10:AN26)</f>
        <v>682</v>
      </c>
    </row>
  </sheetData>
  <mergeCells count="36">
    <mergeCell ref="B23:B26"/>
    <mergeCell ref="AD3:AD4"/>
    <mergeCell ref="AE3:AE4"/>
    <mergeCell ref="AG3:AG4"/>
    <mergeCell ref="AH3:AH4"/>
    <mergeCell ref="W3:W4"/>
    <mergeCell ref="X3:X4"/>
    <mergeCell ref="Y3:Y4"/>
    <mergeCell ref="Z3:Z4"/>
    <mergeCell ref="AA3:AA4"/>
    <mergeCell ref="AB3:AB4"/>
    <mergeCell ref="N3:O3"/>
    <mergeCell ref="Q3:R3"/>
    <mergeCell ref="A2:A4"/>
    <mergeCell ref="B2:R2"/>
    <mergeCell ref="S2:U2"/>
    <mergeCell ref="V2:AB2"/>
    <mergeCell ref="AC2:AJ2"/>
    <mergeCell ref="S3:S4"/>
    <mergeCell ref="T3:T4"/>
    <mergeCell ref="U3:U4"/>
    <mergeCell ref="V3:V4"/>
    <mergeCell ref="F3:F4"/>
    <mergeCell ref="G3:G4"/>
    <mergeCell ref="H3:H4"/>
    <mergeCell ref="I3:K3"/>
    <mergeCell ref="L3:L4"/>
    <mergeCell ref="M3:M4"/>
    <mergeCell ref="AI3:AI4"/>
    <mergeCell ref="AM2:AN2"/>
    <mergeCell ref="B3:B4"/>
    <mergeCell ref="C3:C4"/>
    <mergeCell ref="D3:D4"/>
    <mergeCell ref="E3:E4"/>
    <mergeCell ref="AN3:AN4"/>
    <mergeCell ref="AM3:AM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zoomScale="75" zoomScaleNormal="75" workbookViewId="0">
      <selection activeCell="D41" sqref="D41"/>
    </sheetView>
  </sheetViews>
  <sheetFormatPr defaultRowHeight="17.25" x14ac:dyDescent="0.3"/>
  <cols>
    <col min="2" max="2" width="11.5" style="24" customWidth="1"/>
    <col min="3" max="3" width="9" customWidth="1"/>
    <col min="4" max="4" width="27.875" customWidth="1"/>
  </cols>
  <sheetData>
    <row r="1" spans="1:5" s="6" customFormat="1" ht="26.25" customHeight="1" x14ac:dyDescent="0.3">
      <c r="A1" s="154"/>
      <c r="B1" s="155" t="s">
        <v>203</v>
      </c>
      <c r="C1" s="156" t="s">
        <v>204</v>
      </c>
      <c r="D1" s="157" t="s">
        <v>205</v>
      </c>
      <c r="E1" s="154"/>
    </row>
    <row r="2" spans="1:5" s="6" customFormat="1" ht="30" customHeight="1" x14ac:dyDescent="0.3">
      <c r="A2" s="226" t="s">
        <v>254</v>
      </c>
      <c r="B2" s="158" t="s">
        <v>53</v>
      </c>
      <c r="C2" s="159">
        <v>30</v>
      </c>
      <c r="D2" s="160" t="s">
        <v>258</v>
      </c>
      <c r="E2" s="154"/>
    </row>
    <row r="3" spans="1:5" s="6" customFormat="1" ht="30" customHeight="1" x14ac:dyDescent="0.3">
      <c r="A3" s="226"/>
      <c r="B3" s="158" t="s">
        <v>54</v>
      </c>
      <c r="C3" s="159">
        <v>22</v>
      </c>
      <c r="D3" s="160" t="s">
        <v>259</v>
      </c>
      <c r="E3" s="154"/>
    </row>
    <row r="4" spans="1:5" s="6" customFormat="1" ht="30" customHeight="1" x14ac:dyDescent="0.3">
      <c r="A4" s="226"/>
      <c r="B4" s="158" t="s">
        <v>55</v>
      </c>
      <c r="C4" s="159">
        <v>52</v>
      </c>
      <c r="D4" s="160" t="s">
        <v>260</v>
      </c>
      <c r="E4" s="154"/>
    </row>
    <row r="5" spans="1:5" s="6" customFormat="1" ht="30" customHeight="1" x14ac:dyDescent="0.3">
      <c r="A5" s="226"/>
      <c r="B5" s="158" t="s">
        <v>56</v>
      </c>
      <c r="C5" s="159">
        <v>30</v>
      </c>
      <c r="D5" s="160" t="s">
        <v>261</v>
      </c>
      <c r="E5" s="154"/>
    </row>
    <row r="6" spans="1:5" s="6" customFormat="1" ht="30" customHeight="1" x14ac:dyDescent="0.3">
      <c r="A6" s="226"/>
      <c r="B6" s="158" t="s">
        <v>57</v>
      </c>
      <c r="C6" s="159">
        <v>50</v>
      </c>
      <c r="D6" s="160" t="s">
        <v>261</v>
      </c>
      <c r="E6" s="154"/>
    </row>
    <row r="7" spans="1:5" x14ac:dyDescent="0.3">
      <c r="A7" s="161"/>
      <c r="B7" s="162"/>
      <c r="C7" s="163">
        <f>SUM(C2:C6)</f>
        <v>184</v>
      </c>
      <c r="D7" s="161"/>
      <c r="E7" s="161"/>
    </row>
    <row r="8" spans="1:5" ht="16.5" x14ac:dyDescent="0.3">
      <c r="A8" s="225" t="s">
        <v>255</v>
      </c>
      <c r="B8" s="164" t="s">
        <v>206</v>
      </c>
      <c r="C8" s="165">
        <v>100</v>
      </c>
      <c r="D8" s="166" t="s">
        <v>207</v>
      </c>
      <c r="E8" s="166" t="s">
        <v>208</v>
      </c>
    </row>
    <row r="9" spans="1:5" ht="16.5" x14ac:dyDescent="0.3">
      <c r="A9" s="225"/>
      <c r="B9" s="164" t="s">
        <v>209</v>
      </c>
      <c r="C9" s="165">
        <v>100</v>
      </c>
      <c r="D9" s="166" t="s">
        <v>210</v>
      </c>
      <c r="E9" s="166" t="s">
        <v>211</v>
      </c>
    </row>
    <row r="10" spans="1:5" ht="16.5" x14ac:dyDescent="0.3">
      <c r="A10" s="225"/>
      <c r="B10" s="164" t="s">
        <v>212</v>
      </c>
      <c r="C10" s="165">
        <v>96</v>
      </c>
      <c r="D10" s="166" t="s">
        <v>207</v>
      </c>
      <c r="E10" s="166" t="s">
        <v>208</v>
      </c>
    </row>
    <row r="11" spans="1:5" ht="16.5" x14ac:dyDescent="0.3">
      <c r="A11" s="225"/>
      <c r="B11" s="164" t="s">
        <v>213</v>
      </c>
      <c r="C11" s="165">
        <v>23</v>
      </c>
      <c r="D11" s="166" t="s">
        <v>214</v>
      </c>
      <c r="E11" s="166" t="s">
        <v>215</v>
      </c>
    </row>
    <row r="12" spans="1:5" ht="16.5" x14ac:dyDescent="0.3">
      <c r="A12" s="225"/>
      <c r="B12" s="164" t="s">
        <v>216</v>
      </c>
      <c r="C12" s="165">
        <v>30</v>
      </c>
      <c r="D12" s="166" t="s">
        <v>217</v>
      </c>
      <c r="E12" s="166" t="s">
        <v>218</v>
      </c>
    </row>
    <row r="13" spans="1:5" ht="16.5" x14ac:dyDescent="0.3">
      <c r="A13" s="225"/>
      <c r="B13" s="164" t="s">
        <v>219</v>
      </c>
      <c r="C13" s="165">
        <v>20</v>
      </c>
      <c r="D13" s="166" t="s">
        <v>207</v>
      </c>
      <c r="E13" s="166" t="s">
        <v>208</v>
      </c>
    </row>
    <row r="14" spans="1:5" ht="16.5" x14ac:dyDescent="0.3">
      <c r="A14" s="225"/>
      <c r="B14" s="164" t="s">
        <v>220</v>
      </c>
      <c r="C14" s="165">
        <v>20</v>
      </c>
      <c r="D14" s="166" t="s">
        <v>221</v>
      </c>
      <c r="E14" s="166" t="s">
        <v>222</v>
      </c>
    </row>
    <row r="15" spans="1:5" ht="16.5" x14ac:dyDescent="0.3">
      <c r="A15" s="225"/>
      <c r="B15" s="167" t="s">
        <v>223</v>
      </c>
      <c r="C15" s="165">
        <v>30</v>
      </c>
      <c r="D15" s="166" t="s">
        <v>210</v>
      </c>
      <c r="E15" s="166" t="s">
        <v>211</v>
      </c>
    </row>
    <row r="16" spans="1:5" ht="16.5" x14ac:dyDescent="0.3">
      <c r="A16" s="225"/>
      <c r="B16" s="167" t="s">
        <v>224</v>
      </c>
      <c r="C16" s="165">
        <v>100</v>
      </c>
      <c r="D16" s="166" t="s">
        <v>210</v>
      </c>
      <c r="E16" s="166" t="s">
        <v>225</v>
      </c>
    </row>
    <row r="17" spans="1:5" ht="16.5" x14ac:dyDescent="0.3">
      <c r="A17" s="225"/>
      <c r="B17" s="167" t="s">
        <v>226</v>
      </c>
      <c r="C17" s="165">
        <v>200</v>
      </c>
      <c r="D17" s="166" t="s">
        <v>207</v>
      </c>
      <c r="E17" s="166" t="s">
        <v>227</v>
      </c>
    </row>
    <row r="18" spans="1:5" ht="16.5" x14ac:dyDescent="0.3">
      <c r="A18" s="225"/>
      <c r="B18" s="168" t="s">
        <v>228</v>
      </c>
      <c r="C18" s="169">
        <v>40</v>
      </c>
      <c r="D18" s="166" t="s">
        <v>229</v>
      </c>
      <c r="E18" s="166" t="s">
        <v>230</v>
      </c>
    </row>
    <row r="19" spans="1:5" ht="16.5" x14ac:dyDescent="0.3">
      <c r="A19" s="225"/>
      <c r="B19" s="170" t="s">
        <v>231</v>
      </c>
      <c r="C19" s="169">
        <v>51</v>
      </c>
      <c r="D19" s="166" t="s">
        <v>232</v>
      </c>
      <c r="E19" s="166" t="s">
        <v>233</v>
      </c>
    </row>
    <row r="20" spans="1:5" x14ac:dyDescent="0.3">
      <c r="A20" s="161"/>
      <c r="B20" s="162"/>
      <c r="C20" s="163">
        <f>SUM(C8:C19)</f>
        <v>810</v>
      </c>
      <c r="D20" s="161"/>
      <c r="E20" s="161"/>
    </row>
    <row r="21" spans="1:5" ht="16.5" x14ac:dyDescent="0.3">
      <c r="A21" s="225" t="s">
        <v>256</v>
      </c>
      <c r="B21" s="171" t="s">
        <v>234</v>
      </c>
      <c r="C21" s="172">
        <v>20</v>
      </c>
      <c r="D21" s="171" t="s">
        <v>235</v>
      </c>
      <c r="E21" s="161"/>
    </row>
    <row r="22" spans="1:5" ht="16.5" x14ac:dyDescent="0.3">
      <c r="A22" s="225"/>
      <c r="B22" s="171" t="s">
        <v>236</v>
      </c>
      <c r="C22" s="172">
        <v>30</v>
      </c>
      <c r="D22" s="171" t="s">
        <v>237</v>
      </c>
      <c r="E22" s="161"/>
    </row>
    <row r="23" spans="1:5" ht="16.5" x14ac:dyDescent="0.3">
      <c r="A23" s="225"/>
      <c r="B23" s="173" t="s">
        <v>238</v>
      </c>
      <c r="C23" s="173">
        <v>18</v>
      </c>
      <c r="D23" s="173" t="s">
        <v>239</v>
      </c>
      <c r="E23" s="161"/>
    </row>
    <row r="24" spans="1:5" ht="16.5" x14ac:dyDescent="0.3">
      <c r="A24" s="225"/>
      <c r="B24" s="173" t="s">
        <v>240</v>
      </c>
      <c r="C24" s="173">
        <v>10</v>
      </c>
      <c r="D24" s="173" t="s">
        <v>242</v>
      </c>
      <c r="E24" s="161"/>
    </row>
    <row r="25" spans="1:5" ht="16.5" x14ac:dyDescent="0.3">
      <c r="A25" s="225"/>
      <c r="B25" s="173" t="s">
        <v>243</v>
      </c>
      <c r="C25" s="173">
        <v>125</v>
      </c>
      <c r="D25" s="173" t="s">
        <v>244</v>
      </c>
      <c r="E25" s="161"/>
    </row>
    <row r="26" spans="1:5" ht="16.5" x14ac:dyDescent="0.3">
      <c r="A26" s="225"/>
      <c r="B26" s="173" t="s">
        <v>245</v>
      </c>
      <c r="C26" s="173">
        <v>18</v>
      </c>
      <c r="D26" s="173" t="s">
        <v>235</v>
      </c>
      <c r="E26" s="161"/>
    </row>
    <row r="27" spans="1:5" ht="16.5" x14ac:dyDescent="0.3">
      <c r="A27" s="225"/>
      <c r="B27" s="173" t="s">
        <v>246</v>
      </c>
      <c r="C27" s="173">
        <v>11</v>
      </c>
      <c r="D27" s="173" t="s">
        <v>235</v>
      </c>
      <c r="E27" s="161"/>
    </row>
    <row r="28" spans="1:5" ht="16.5" x14ac:dyDescent="0.3">
      <c r="A28" s="225"/>
      <c r="B28" s="173" t="s">
        <v>247</v>
      </c>
      <c r="C28" s="173">
        <v>65</v>
      </c>
      <c r="D28" s="174" t="s">
        <v>248</v>
      </c>
      <c r="E28" s="161"/>
    </row>
    <row r="29" spans="1:5" ht="16.5" x14ac:dyDescent="0.3">
      <c r="A29" s="225"/>
      <c r="B29" s="173" t="s">
        <v>249</v>
      </c>
      <c r="C29" s="173">
        <v>78</v>
      </c>
      <c r="D29" s="174" t="s">
        <v>241</v>
      </c>
      <c r="E29" s="161"/>
    </row>
    <row r="30" spans="1:5" x14ac:dyDescent="0.3">
      <c r="A30" s="161"/>
      <c r="B30" s="162"/>
      <c r="C30" s="175">
        <f>SUM(C21:C29)</f>
        <v>375</v>
      </c>
      <c r="D30" s="161"/>
      <c r="E30" s="161"/>
    </row>
    <row r="31" spans="1:5" ht="16.5" x14ac:dyDescent="0.3">
      <c r="A31" s="225" t="s">
        <v>257</v>
      </c>
      <c r="B31" s="176" t="s">
        <v>250</v>
      </c>
      <c r="C31" s="177">
        <v>50</v>
      </c>
      <c r="D31" s="166" t="s">
        <v>252</v>
      </c>
      <c r="E31" s="161"/>
    </row>
    <row r="32" spans="1:5" ht="16.5" x14ac:dyDescent="0.3">
      <c r="A32" s="225"/>
      <c r="B32" s="176" t="s">
        <v>251</v>
      </c>
      <c r="C32" s="177">
        <v>29</v>
      </c>
      <c r="D32" s="166" t="s">
        <v>253</v>
      </c>
      <c r="E32" s="161"/>
    </row>
    <row r="33" spans="1:5" x14ac:dyDescent="0.3">
      <c r="A33" s="161"/>
      <c r="B33" s="162"/>
      <c r="C33" s="161">
        <f>SUM(C31:C32)</f>
        <v>79</v>
      </c>
      <c r="D33" s="161"/>
      <c r="E33" s="161"/>
    </row>
    <row r="34" spans="1:5" x14ac:dyDescent="0.3">
      <c r="A34" s="161"/>
      <c r="B34" s="162"/>
      <c r="C34" s="163">
        <f>+C33+C30+C20+C7</f>
        <v>1448</v>
      </c>
      <c r="D34" s="161"/>
      <c r="E34" s="161"/>
    </row>
  </sheetData>
  <mergeCells count="4">
    <mergeCell ref="A21:A29"/>
    <mergeCell ref="A31:A32"/>
    <mergeCell ref="A2:A6"/>
    <mergeCell ref="A8:A19"/>
  </mergeCells>
  <phoneticPr fontId="1" type="noConversion"/>
  <printOptions horizontalCentered="1"/>
  <pageMargins left="0.51181102362204722" right="0.31496062992125984" top="0.74803149606299213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대출현황(총괄)</vt:lpstr>
      <vt:lpstr>Sheet3</vt:lpstr>
      <vt:lpstr>명단</vt:lpstr>
      <vt:lpstr>'대출현황(총괄)'!Print_Titles</vt:lpstr>
    </vt:vector>
  </TitlesOfParts>
  <Company>XP SP3 FINAL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snoopy</dc:creator>
  <cp:lastModifiedBy>USER</cp:lastModifiedBy>
  <cp:lastPrinted>2017-02-06T20:46:50Z</cp:lastPrinted>
  <dcterms:created xsi:type="dcterms:W3CDTF">2015-01-29T00:20:26Z</dcterms:created>
  <dcterms:modified xsi:type="dcterms:W3CDTF">2017-03-16T23:57:56Z</dcterms:modified>
</cp:coreProperties>
</file>